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50.28\datos$\Innovacion\transparencia\Web\DOC NUEVA WEB\4. Economía y presupuestos\02 - Perdidas y ganancias\2019\"/>
    </mc:Choice>
  </mc:AlternateContent>
  <xr:revisionPtr revIDLastSave="0" documentId="13_ncr:1_{D61DAB4B-8260-4EAA-B04F-524D3E801168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PYG 1T 2019" sheetId="1" r:id="rId1"/>
    <sheet name="PYG 2T 2019" sheetId="2" r:id="rId2"/>
    <sheet name="PYG 3T 2019" sheetId="3" r:id="rId3"/>
    <sheet name="PYG 4T 2019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4" l="1"/>
  <c r="C62" i="4"/>
  <c r="C74" i="4" s="1"/>
  <c r="C58" i="4"/>
  <c r="C54" i="4"/>
  <c r="C48" i="4"/>
  <c r="C44" i="4"/>
  <c r="C43" i="4" s="1"/>
  <c r="C37" i="4"/>
  <c r="C31" i="4"/>
  <c r="C27" i="4"/>
  <c r="C24" i="4"/>
  <c r="C19" i="4"/>
  <c r="C61" i="4" l="1"/>
  <c r="C75" i="4" s="1"/>
  <c r="C77" i="4" s="1"/>
  <c r="C80" i="4" s="1"/>
  <c r="C62" i="3" l="1"/>
  <c r="C58" i="3"/>
  <c r="C70" i="3" s="1"/>
  <c r="C54" i="3"/>
  <c r="C50" i="3"/>
  <c r="C44" i="3"/>
  <c r="C40" i="3"/>
  <c r="C39" i="3" s="1"/>
  <c r="C33" i="3"/>
  <c r="C27" i="3"/>
  <c r="C23" i="3"/>
  <c r="C20" i="3"/>
  <c r="C15" i="3"/>
  <c r="C57" i="3" l="1"/>
  <c r="C71" i="3" s="1"/>
  <c r="C73" i="3" s="1"/>
  <c r="C76" i="3" s="1"/>
  <c r="D57" i="2" l="1"/>
  <c r="C57" i="2"/>
  <c r="C65" i="2" s="1"/>
  <c r="D53" i="2"/>
  <c r="D65" i="2" s="1"/>
  <c r="C53" i="2"/>
  <c r="D49" i="2"/>
  <c r="C49" i="2"/>
  <c r="D45" i="2"/>
  <c r="C45" i="2"/>
  <c r="D39" i="2"/>
  <c r="C39" i="2"/>
  <c r="D35" i="2"/>
  <c r="D34" i="2" s="1"/>
  <c r="C35" i="2"/>
  <c r="C34" i="2" s="1"/>
  <c r="D28" i="2"/>
  <c r="C28" i="2"/>
  <c r="D23" i="2"/>
  <c r="C23" i="2"/>
  <c r="D19" i="2"/>
  <c r="C19" i="2"/>
  <c r="D16" i="2"/>
  <c r="C16" i="2"/>
  <c r="D11" i="2"/>
  <c r="D52" i="2" s="1"/>
  <c r="D66" i="2" s="1"/>
  <c r="D68" i="2" s="1"/>
  <c r="D71" i="2" s="1"/>
  <c r="C11" i="2"/>
  <c r="C52" i="2" s="1"/>
  <c r="C66" i="2" s="1"/>
  <c r="C68" i="2" s="1"/>
  <c r="C71" i="2" s="1"/>
  <c r="C57" i="1" l="1"/>
  <c r="C53" i="1"/>
  <c r="C65" i="1" s="1"/>
  <c r="C49" i="1"/>
  <c r="C45" i="1"/>
  <c r="C39" i="1"/>
  <c r="C35" i="1"/>
  <c r="C34" i="1" s="1"/>
  <c r="C28" i="1"/>
  <c r="C23" i="1"/>
  <c r="C19" i="1"/>
  <c r="C16" i="1"/>
  <c r="C11" i="1"/>
  <c r="C52" i="1" l="1"/>
  <c r="C66" i="1" s="1"/>
  <c r="C68" i="1" s="1"/>
  <c r="C71" i="1" s="1"/>
</calcChain>
</file>

<file path=xl/sharedStrings.xml><?xml version="1.0" encoding="utf-8"?>
<sst xmlns="http://schemas.openxmlformats.org/spreadsheetml/2006/main" count="426" uniqueCount="118">
  <si>
    <t>MADRID DESTINO, CULTURA, TURISMO Y NEGOCIO,S.A</t>
  </si>
  <si>
    <t xml:space="preserve">CUENTA DE PÉRDIDAS Y GANANCIAS </t>
  </si>
  <si>
    <t xml:space="preserve"> </t>
  </si>
  <si>
    <t>A) OPERACIONES CONTINUADAS</t>
  </si>
  <si>
    <t>700,701,702,703,704,705,(706),(708),(709)</t>
  </si>
  <si>
    <t>1. Importe neto de la cifra de negocio</t>
  </si>
  <si>
    <t>71*,7930,(6930)</t>
  </si>
  <si>
    <t>2. Variación existencias productos terminados y en curso fabricación</t>
  </si>
  <si>
    <t>3. Trabajos realizados por la empresa para su activo</t>
  </si>
  <si>
    <t>4. Aprovisionamientos</t>
  </si>
  <si>
    <t>(600),6060,6080,6090,610*</t>
  </si>
  <si>
    <t>a) Consumo de mercaderias</t>
  </si>
  <si>
    <t>(601),(602),6061,6062,6081,6082,6091,6092, 611*,612*</t>
  </si>
  <si>
    <t>b) Consumo de materias primas y otras materias consumibles</t>
  </si>
  <si>
    <t>(607)</t>
  </si>
  <si>
    <t>c) Trabajos realizados por otras empresas</t>
  </si>
  <si>
    <t>(6931),(6932),(6933),7931,7932,7933</t>
  </si>
  <si>
    <t>d) Deterioro mercaderias, materias primas y otros aprovisionamientos</t>
  </si>
  <si>
    <t>5. Otros ingresos de explotación</t>
  </si>
  <si>
    <t>a) Ingresos accesorios y otros de gestión corriente</t>
  </si>
  <si>
    <t>b) Subvenciones de explotación incorporadas al resultado ejercicio</t>
  </si>
  <si>
    <t>6. Gastos de personal</t>
  </si>
  <si>
    <t>(640),(641),(6450)</t>
  </si>
  <si>
    <t>a) Sueldos, salarios y asimilados</t>
  </si>
  <si>
    <t>(642),(643),(649)</t>
  </si>
  <si>
    <t>b) Cargas sociales</t>
  </si>
  <si>
    <t>(644),(6457),7950,7957</t>
  </si>
  <si>
    <t>c) Provisiones</t>
  </si>
  <si>
    <t>7. Otros gastos de explotación</t>
  </si>
  <si>
    <t>(62)</t>
  </si>
  <si>
    <t>a) Servicios exteriores</t>
  </si>
  <si>
    <t>(631),(634),636,639</t>
  </si>
  <si>
    <t>b) Tributos</t>
  </si>
  <si>
    <t>(650),(694),(695),794,7954</t>
  </si>
  <si>
    <t>c) Pérdidas, deterioro y variación provisiones por operaciones comerciales</t>
  </si>
  <si>
    <t>(651),(659)</t>
  </si>
  <si>
    <t>d) Otros gastos de gestión corriente</t>
  </si>
  <si>
    <t>8. Amortización de inmovilizado</t>
  </si>
  <si>
    <t>(680)</t>
  </si>
  <si>
    <t>a) Amortización inmovilizado intangible</t>
  </si>
  <si>
    <t>(681)</t>
  </si>
  <si>
    <t>b) Amortización inmovilizado material</t>
  </si>
  <si>
    <t>(682)</t>
  </si>
  <si>
    <t>c) Amortización inversiones inmobiliarias</t>
  </si>
  <si>
    <t>746</t>
  </si>
  <si>
    <t>9. Imputación subvenciones de inmovilizado no financiero y otras</t>
  </si>
  <si>
    <t>7951,7952,7955,7956</t>
  </si>
  <si>
    <t>10. Excesos de provisiones</t>
  </si>
  <si>
    <t>11. Deterioro y resultado por enajenaciones inmovilizado</t>
  </si>
  <si>
    <t>a) Deterioros y pérdidas</t>
  </si>
  <si>
    <t>(690),790</t>
  </si>
  <si>
    <t>Del inmovilizado intangible</t>
  </si>
  <si>
    <t>(691),791</t>
  </si>
  <si>
    <t>Del inmovilizado material</t>
  </si>
  <si>
    <t>(692),792</t>
  </si>
  <si>
    <t>De las inversiones financieras</t>
  </si>
  <si>
    <t>b) Resultados por enajenaciones y otras</t>
  </si>
  <si>
    <t>(670),770</t>
  </si>
  <si>
    <t>(671),771</t>
  </si>
  <si>
    <t>(672),772</t>
  </si>
  <si>
    <t>c) Deterioro y resultados por enajenaciones del inmovilizado de las scdes holding</t>
  </si>
  <si>
    <t>774</t>
  </si>
  <si>
    <t>12. Diferencias negativas de combinaciones de negocios</t>
  </si>
  <si>
    <t>12.a Subv. concedidas y transfer. realizadas por la entidad</t>
  </si>
  <si>
    <t>- Al sector público local de carácter administrativo</t>
  </si>
  <si>
    <t>- Al sector público local de carácter empresarial o fundacional</t>
  </si>
  <si>
    <t>- A otros</t>
  </si>
  <si>
    <t>13. Otros resultados</t>
  </si>
  <si>
    <t>(678)</t>
  </si>
  <si>
    <t>Gastos excepcionales</t>
  </si>
  <si>
    <t>778</t>
  </si>
  <si>
    <t>Ingresos excepcionales</t>
  </si>
  <si>
    <t>A.1) RESULTADO DE EXPLOTACIÓN  (1+2+3+4+5+6+7+8+9+10+11+12+12a+13)</t>
  </si>
  <si>
    <t>14. Ingresos financieros</t>
  </si>
  <si>
    <t>760</t>
  </si>
  <si>
    <t xml:space="preserve">a) De participaciones en instrumentos de patrimonio </t>
  </si>
  <si>
    <t>761,762,767,769</t>
  </si>
  <si>
    <t>b) De valores negociables y otros instrumentos financieros</t>
  </si>
  <si>
    <t>c) Imputación de subv., donaciones y legados de carácter financiero</t>
  </si>
  <si>
    <t>15. Gastos financieros</t>
  </si>
  <si>
    <t>(6610),(6611),(6615),(6616),(6620),(6621),(6640),(6641),(6650),(6651),(6654),(6655)</t>
  </si>
  <si>
    <t>a) Por deudas con empresas del grupo y asociadas</t>
  </si>
  <si>
    <t>(6612),(6613),(6617),(6618),(6622),(6623),(6624),(6642),(6643),(6652),(6653),(6656),(6657),(669)</t>
  </si>
  <si>
    <t>b) Por deudas con terceros</t>
  </si>
  <si>
    <t>(660)</t>
  </si>
  <si>
    <t>c) Por actualización de provisiones</t>
  </si>
  <si>
    <t>(663), 763</t>
  </si>
  <si>
    <t>16. Variación de valor razonable en instrum. financieros</t>
  </si>
  <si>
    <t>(668),768</t>
  </si>
  <si>
    <t>17. Diferencias de cambio</t>
  </si>
  <si>
    <t>(666),(667),(673),(675),(696),(697),(698),(699),766,773,775,796,797,798,799</t>
  </si>
  <si>
    <t xml:space="preserve">18. Deterioro y resultado por enaj. de instrum. financieros </t>
  </si>
  <si>
    <t>19. Otros ingresos y gastos de carácter financiero</t>
  </si>
  <si>
    <t>A.2) RESULTADO FINANCIERO  (14+15+16+17+18+19)</t>
  </si>
  <si>
    <t>A.3) RESULTADO ANTES DE IMPUESTOS  (A.1+A.2)</t>
  </si>
  <si>
    <t>(6300),6301,(633),638</t>
  </si>
  <si>
    <t>20. Impuesto sobre beneficios</t>
  </si>
  <si>
    <r>
      <t xml:space="preserve">A.4) </t>
    </r>
    <r>
      <rPr>
        <b/>
        <sz val="7.5"/>
        <rFont val="Arial"/>
        <family val="2"/>
      </rPr>
      <t xml:space="preserve">RESULTADO EJERC. PROCEDENTE OPERACIONES CONTINUADAS </t>
    </r>
    <r>
      <rPr>
        <b/>
        <sz val="8"/>
        <rFont val="Arial"/>
        <family val="2"/>
      </rPr>
      <t>(A.3+20)</t>
    </r>
  </si>
  <si>
    <t>B) OPERACIONES INTERRUMPIDAS</t>
  </si>
  <si>
    <t>21. Resultado ejerc. procedente operaciones interrumpidas neto de impuestos</t>
  </si>
  <si>
    <t>A.5) RESULTADO DEL EJERCICIO (A.4+21)</t>
  </si>
  <si>
    <t>Entidad: MADRID DESTINO, CULTURA, TURISMO Y NEGOCIO, S.A.</t>
  </si>
  <si>
    <t>CUENTA DE PÉRDIDAS Y GANANCIAS (Modelo Ordinario)</t>
  </si>
  <si>
    <t>Información referida al período:</t>
  </si>
  <si>
    <t>Estimaciones actuales de cierre ejercicio</t>
  </si>
  <si>
    <t>Situación fin trimestre vencido</t>
  </si>
  <si>
    <t>Entidad: MADRID DESTINO, CULTURA, TURISMO Y NEGOCIO,S.A.</t>
  </si>
  <si>
    <t>e) Gastos por emisión de gases de efecto invernadero</t>
  </si>
  <si>
    <t>(Importes en €)</t>
  </si>
  <si>
    <t>Información referida al período</t>
  </si>
  <si>
    <t>e) Gastos por emisión de gases de efecto invernadero.</t>
  </si>
  <si>
    <t>11. Deterioro y resultado por enajenaciones del inmovilizado</t>
  </si>
  <si>
    <r>
      <t>a)</t>
    </r>
    <r>
      <rPr>
        <sz val="8"/>
        <rFont val="Arial"/>
        <family val="2"/>
      </rPr>
      <t xml:space="preserve"> Deterioros y pérdidas</t>
    </r>
  </si>
  <si>
    <r>
      <t>b)</t>
    </r>
    <r>
      <rPr>
        <sz val="8"/>
        <rFont val="Arial"/>
        <family val="2"/>
      </rPr>
      <t xml:space="preserve"> Resultados por enajenaciones y otras</t>
    </r>
  </si>
  <si>
    <r>
      <t>c)</t>
    </r>
    <r>
      <rPr>
        <sz val="8"/>
        <rFont val="Arial"/>
        <family val="2"/>
      </rPr>
      <t xml:space="preserve"> Deterioro y resultados por enajenaciones del inmovilizado de las sociedades holding</t>
    </r>
  </si>
  <si>
    <t>12. Diferencia negativa de combinaciones de negocio</t>
  </si>
  <si>
    <t>- Al sector público local de carácter empresarial o funcional</t>
  </si>
  <si>
    <t>A.4) RESULTADO EJERC. PROCEDENTE OPERACIONES CONTINUADAS (A.3+20)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</si>
</sst>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" fontId="5" fillId="0" borderId="6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>
      <alignment horizontal="left" vertical="center"/>
    </xf>
    <xf numFmtId="4" fontId="5" fillId="0" borderId="8" xfId="0" applyNumberFormat="1" applyFont="1" applyBorder="1" applyAlignment="1" applyProtection="1">
      <alignment vertical="center"/>
      <protection locked="0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8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4" fillId="0" borderId="8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2"/>
    </xf>
    <xf numFmtId="49" fontId="4" fillId="0" borderId="7" xfId="0" applyNumberFormat="1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5" fillId="4" borderId="5" xfId="0" applyFont="1" applyFill="1" applyBorder="1" applyAlignment="1">
      <alignment horizontal="left" vertical="center"/>
    </xf>
    <xf numFmtId="4" fontId="5" fillId="4" borderId="10" xfId="0" applyNumberFormat="1" applyFont="1" applyFill="1" applyBorder="1" applyAlignment="1">
      <alignment horizontal="right" vertical="center"/>
    </xf>
    <xf numFmtId="4" fontId="5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/>
    </xf>
    <xf numFmtId="4" fontId="5" fillId="0" borderId="12" xfId="0" applyNumberFormat="1" applyFont="1" applyBorder="1" applyAlignment="1" applyProtection="1">
      <alignment vertical="center"/>
      <protection locked="0"/>
    </xf>
    <xf numFmtId="0" fontId="5" fillId="4" borderId="1" xfId="0" applyFont="1" applyFill="1" applyBorder="1" applyAlignment="1">
      <alignment horizontal="left" vertical="center"/>
    </xf>
    <xf numFmtId="4" fontId="5" fillId="4" borderId="2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4" fontId="5" fillId="4" borderId="2" xfId="0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6" xfId="0" applyFont="1" applyFill="1" applyBorder="1" applyAlignment="1">
      <alignment horizontal="right" vertical="center" inden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 indent="1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right" vertical="center" indent="1"/>
    </xf>
    <xf numFmtId="49" fontId="5" fillId="2" borderId="12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12" fillId="0" borderId="7" xfId="0" applyFont="1" applyBorder="1" applyAlignment="1">
      <alignment horizontal="left" vertical="center" indent="3"/>
    </xf>
    <xf numFmtId="49" fontId="4" fillId="0" borderId="7" xfId="0" applyNumberFormat="1" applyFont="1" applyBorder="1" applyAlignment="1">
      <alignment horizontal="left" vertical="center" indent="2"/>
    </xf>
    <xf numFmtId="0" fontId="4" fillId="0" borderId="9" xfId="0" applyFont="1" applyBorder="1" applyAlignment="1">
      <alignment horizontal="left" vertical="center" indent="2"/>
    </xf>
    <xf numFmtId="0" fontId="4" fillId="0" borderId="3" xfId="0" applyFont="1" applyBorder="1" applyAlignment="1">
      <alignment horizontal="left" vertical="center" indent="2"/>
    </xf>
    <xf numFmtId="0" fontId="5" fillId="0" borderId="8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754380</xdr:colOff>
      <xdr:row>5</xdr:row>
      <xdr:rowOff>0</xdr:rowOff>
    </xdr:from>
    <xdr:to>
      <xdr:col>1</xdr:col>
      <xdr:colOff>754380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3505F5E-97A8-4E87-A642-30555DD0385C}"/>
            </a:ext>
          </a:extLst>
        </xdr:cNvPr>
        <xdr:cNvSpPr>
          <a:spLocks noChangeShapeType="1"/>
        </xdr:cNvSpPr>
      </xdr:nvSpPr>
      <xdr:spPr bwMode="auto">
        <a:xfrm>
          <a:off x="754380" y="7543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754380</xdr:colOff>
      <xdr:row>5</xdr:row>
      <xdr:rowOff>0</xdr:rowOff>
    </xdr:from>
    <xdr:to>
      <xdr:col>1</xdr:col>
      <xdr:colOff>754380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2D6ED4D-74B5-4F30-B52D-7CEF169B0F60}"/>
            </a:ext>
          </a:extLst>
        </xdr:cNvPr>
        <xdr:cNvSpPr>
          <a:spLocks noChangeShapeType="1"/>
        </xdr:cNvSpPr>
      </xdr:nvSpPr>
      <xdr:spPr bwMode="auto">
        <a:xfrm>
          <a:off x="754380" y="7543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9</xdr:row>
      <xdr:rowOff>0</xdr:rowOff>
    </xdr:from>
    <xdr:to>
      <xdr:col>1</xdr:col>
      <xdr:colOff>733425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421BEB6-F45D-4A94-8420-8021061A3858}"/>
            </a:ext>
          </a:extLst>
        </xdr:cNvPr>
        <xdr:cNvSpPr>
          <a:spLocks noChangeShapeType="1"/>
        </xdr:cNvSpPr>
      </xdr:nvSpPr>
      <xdr:spPr bwMode="auto">
        <a:xfrm>
          <a:off x="733425" y="13944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1117340</xdr:colOff>
      <xdr:row>3</xdr:row>
      <xdr:rowOff>103094</xdr:rowOff>
    </xdr:to>
    <xdr:pic>
      <xdr:nvPicPr>
        <xdr:cNvPr id="3" name="1 Imagen" descr="cid:B1995FDC-19E3-4C5E-995A-107619690BE0">
          <a:extLst>
            <a:ext uri="{FF2B5EF4-FFF2-40B4-BE49-F238E27FC236}">
              <a16:creationId xmlns:a16="http://schemas.microsoft.com/office/drawing/2014/main" id="{33844C7E-6D9F-4CF9-ACCF-059D7D8A6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7340" cy="583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1</xdr:col>
      <xdr:colOff>737853</xdr:colOff>
      <xdr:row>7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5CF15149-5125-484B-9214-4CC15518B79C}"/>
            </a:ext>
          </a:extLst>
        </xdr:cNvPr>
        <xdr:cNvSpPr>
          <a:spLocks noChangeArrowheads="1"/>
        </xdr:cNvSpPr>
      </xdr:nvSpPr>
      <xdr:spPr bwMode="auto">
        <a:xfrm>
          <a:off x="0" y="967740"/>
          <a:ext cx="73785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Corporación:</a:t>
          </a:r>
        </a:p>
        <a:p>
          <a:pPr algn="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Entidad:</a:t>
          </a:r>
        </a:p>
      </xdr:txBody>
    </xdr:sp>
    <xdr:clientData/>
  </xdr:twoCellAnchor>
  <xdr:twoCellAnchor>
    <xdr:from>
      <xdr:col>1</xdr:col>
      <xdr:colOff>733425</xdr:colOff>
      <xdr:row>7</xdr:row>
      <xdr:rowOff>0</xdr:rowOff>
    </xdr:from>
    <xdr:to>
      <xdr:col>1</xdr:col>
      <xdr:colOff>733425</xdr:colOff>
      <xdr:row>7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F2D7B2C5-8325-4610-95EA-C13501650C07}"/>
            </a:ext>
          </a:extLst>
        </xdr:cNvPr>
        <xdr:cNvSpPr>
          <a:spLocks noChangeShapeType="1"/>
        </xdr:cNvSpPr>
      </xdr:nvSpPr>
      <xdr:spPr bwMode="auto">
        <a:xfrm>
          <a:off x="733425" y="9677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1117340</xdr:colOff>
      <xdr:row>4</xdr:row>
      <xdr:rowOff>55469</xdr:rowOff>
    </xdr:to>
    <xdr:pic>
      <xdr:nvPicPr>
        <xdr:cNvPr id="4" name="1 Imagen" descr="cid:B1995FDC-19E3-4C5E-995A-107619690BE0">
          <a:extLst>
            <a:ext uri="{FF2B5EF4-FFF2-40B4-BE49-F238E27FC236}">
              <a16:creationId xmlns:a16="http://schemas.microsoft.com/office/drawing/2014/main" id="{FB6B3ADA-075B-40B5-9623-D3CF257A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7340" cy="604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9"/>
  <sheetViews>
    <sheetView topLeftCell="B1" workbookViewId="0">
      <selection sqref="A1:XFD1048576"/>
    </sheetView>
  </sheetViews>
  <sheetFormatPr baseColWidth="10" defaultColWidth="11.44140625" defaultRowHeight="10.199999999999999" x14ac:dyDescent="0.2"/>
  <cols>
    <col min="1" max="1" width="54.6640625" style="49" hidden="1" customWidth="1"/>
    <col min="2" max="2" width="67.33203125" style="50" customWidth="1"/>
    <col min="3" max="3" width="12.6640625" style="50" customWidth="1"/>
    <col min="4" max="253" width="11.44140625" style="50"/>
    <col min="254" max="254" width="0" style="50" hidden="1" customWidth="1"/>
    <col min="255" max="255" width="67.33203125" style="50" customWidth="1"/>
    <col min="256" max="256" width="12.6640625" style="50" customWidth="1"/>
    <col min="257" max="257" width="13" style="50" customWidth="1"/>
    <col min="258" max="258" width="12.6640625" style="50" customWidth="1"/>
    <col min="259" max="259" width="12.33203125" style="50" customWidth="1"/>
    <col min="260" max="509" width="11.44140625" style="50"/>
    <col min="510" max="510" width="0" style="50" hidden="1" customWidth="1"/>
    <col min="511" max="511" width="67.33203125" style="50" customWidth="1"/>
    <col min="512" max="512" width="12.6640625" style="50" customWidth="1"/>
    <col min="513" max="513" width="13" style="50" customWidth="1"/>
    <col min="514" max="514" width="12.6640625" style="50" customWidth="1"/>
    <col min="515" max="515" width="12.33203125" style="50" customWidth="1"/>
    <col min="516" max="765" width="11.44140625" style="50"/>
    <col min="766" max="766" width="0" style="50" hidden="1" customWidth="1"/>
    <col min="767" max="767" width="67.33203125" style="50" customWidth="1"/>
    <col min="768" max="768" width="12.6640625" style="50" customWidth="1"/>
    <col min="769" max="769" width="13" style="50" customWidth="1"/>
    <col min="770" max="770" width="12.6640625" style="50" customWidth="1"/>
    <col min="771" max="771" width="12.33203125" style="50" customWidth="1"/>
    <col min="772" max="1021" width="11.44140625" style="50"/>
    <col min="1022" max="1022" width="0" style="50" hidden="1" customWidth="1"/>
    <col min="1023" max="1023" width="67.33203125" style="50" customWidth="1"/>
    <col min="1024" max="1024" width="12.6640625" style="50" customWidth="1"/>
    <col min="1025" max="1025" width="13" style="50" customWidth="1"/>
    <col min="1026" max="1026" width="12.6640625" style="50" customWidth="1"/>
    <col min="1027" max="1027" width="12.33203125" style="50" customWidth="1"/>
    <col min="1028" max="1277" width="11.44140625" style="50"/>
    <col min="1278" max="1278" width="0" style="50" hidden="1" customWidth="1"/>
    <col min="1279" max="1279" width="67.33203125" style="50" customWidth="1"/>
    <col min="1280" max="1280" width="12.6640625" style="50" customWidth="1"/>
    <col min="1281" max="1281" width="13" style="50" customWidth="1"/>
    <col min="1282" max="1282" width="12.6640625" style="50" customWidth="1"/>
    <col min="1283" max="1283" width="12.33203125" style="50" customWidth="1"/>
    <col min="1284" max="1533" width="11.44140625" style="50"/>
    <col min="1534" max="1534" width="0" style="50" hidden="1" customWidth="1"/>
    <col min="1535" max="1535" width="67.33203125" style="50" customWidth="1"/>
    <col min="1536" max="1536" width="12.6640625" style="50" customWidth="1"/>
    <col min="1537" max="1537" width="13" style="50" customWidth="1"/>
    <col min="1538" max="1538" width="12.6640625" style="50" customWidth="1"/>
    <col min="1539" max="1539" width="12.33203125" style="50" customWidth="1"/>
    <col min="1540" max="1789" width="11.44140625" style="50"/>
    <col min="1790" max="1790" width="0" style="50" hidden="1" customWidth="1"/>
    <col min="1791" max="1791" width="67.33203125" style="50" customWidth="1"/>
    <col min="1792" max="1792" width="12.6640625" style="50" customWidth="1"/>
    <col min="1793" max="1793" width="13" style="50" customWidth="1"/>
    <col min="1794" max="1794" width="12.6640625" style="50" customWidth="1"/>
    <col min="1795" max="1795" width="12.33203125" style="50" customWidth="1"/>
    <col min="1796" max="2045" width="11.44140625" style="50"/>
    <col min="2046" max="2046" width="0" style="50" hidden="1" customWidth="1"/>
    <col min="2047" max="2047" width="67.33203125" style="50" customWidth="1"/>
    <col min="2048" max="2048" width="12.6640625" style="50" customWidth="1"/>
    <col min="2049" max="2049" width="13" style="50" customWidth="1"/>
    <col min="2050" max="2050" width="12.6640625" style="50" customWidth="1"/>
    <col min="2051" max="2051" width="12.33203125" style="50" customWidth="1"/>
    <col min="2052" max="2301" width="11.44140625" style="50"/>
    <col min="2302" max="2302" width="0" style="50" hidden="1" customWidth="1"/>
    <col min="2303" max="2303" width="67.33203125" style="50" customWidth="1"/>
    <col min="2304" max="2304" width="12.6640625" style="50" customWidth="1"/>
    <col min="2305" max="2305" width="13" style="50" customWidth="1"/>
    <col min="2306" max="2306" width="12.6640625" style="50" customWidth="1"/>
    <col min="2307" max="2307" width="12.33203125" style="50" customWidth="1"/>
    <col min="2308" max="2557" width="11.44140625" style="50"/>
    <col min="2558" max="2558" width="0" style="50" hidden="1" customWidth="1"/>
    <col min="2559" max="2559" width="67.33203125" style="50" customWidth="1"/>
    <col min="2560" max="2560" width="12.6640625" style="50" customWidth="1"/>
    <col min="2561" max="2561" width="13" style="50" customWidth="1"/>
    <col min="2562" max="2562" width="12.6640625" style="50" customWidth="1"/>
    <col min="2563" max="2563" width="12.33203125" style="50" customWidth="1"/>
    <col min="2564" max="2813" width="11.44140625" style="50"/>
    <col min="2814" max="2814" width="0" style="50" hidden="1" customWidth="1"/>
    <col min="2815" max="2815" width="67.33203125" style="50" customWidth="1"/>
    <col min="2816" max="2816" width="12.6640625" style="50" customWidth="1"/>
    <col min="2817" max="2817" width="13" style="50" customWidth="1"/>
    <col min="2818" max="2818" width="12.6640625" style="50" customWidth="1"/>
    <col min="2819" max="2819" width="12.33203125" style="50" customWidth="1"/>
    <col min="2820" max="3069" width="11.44140625" style="50"/>
    <col min="3070" max="3070" width="0" style="50" hidden="1" customWidth="1"/>
    <col min="3071" max="3071" width="67.33203125" style="50" customWidth="1"/>
    <col min="3072" max="3072" width="12.6640625" style="50" customWidth="1"/>
    <col min="3073" max="3073" width="13" style="50" customWidth="1"/>
    <col min="3074" max="3074" width="12.6640625" style="50" customWidth="1"/>
    <col min="3075" max="3075" width="12.33203125" style="50" customWidth="1"/>
    <col min="3076" max="3325" width="11.44140625" style="50"/>
    <col min="3326" max="3326" width="0" style="50" hidden="1" customWidth="1"/>
    <col min="3327" max="3327" width="67.33203125" style="50" customWidth="1"/>
    <col min="3328" max="3328" width="12.6640625" style="50" customWidth="1"/>
    <col min="3329" max="3329" width="13" style="50" customWidth="1"/>
    <col min="3330" max="3330" width="12.6640625" style="50" customWidth="1"/>
    <col min="3331" max="3331" width="12.33203125" style="50" customWidth="1"/>
    <col min="3332" max="3581" width="11.44140625" style="50"/>
    <col min="3582" max="3582" width="0" style="50" hidden="1" customWidth="1"/>
    <col min="3583" max="3583" width="67.33203125" style="50" customWidth="1"/>
    <col min="3584" max="3584" width="12.6640625" style="50" customWidth="1"/>
    <col min="3585" max="3585" width="13" style="50" customWidth="1"/>
    <col min="3586" max="3586" width="12.6640625" style="50" customWidth="1"/>
    <col min="3587" max="3587" width="12.33203125" style="50" customWidth="1"/>
    <col min="3588" max="3837" width="11.44140625" style="50"/>
    <col min="3838" max="3838" width="0" style="50" hidden="1" customWidth="1"/>
    <col min="3839" max="3839" width="67.33203125" style="50" customWidth="1"/>
    <col min="3840" max="3840" width="12.6640625" style="50" customWidth="1"/>
    <col min="3841" max="3841" width="13" style="50" customWidth="1"/>
    <col min="3842" max="3842" width="12.6640625" style="50" customWidth="1"/>
    <col min="3843" max="3843" width="12.33203125" style="50" customWidth="1"/>
    <col min="3844" max="4093" width="11.44140625" style="50"/>
    <col min="4094" max="4094" width="0" style="50" hidden="1" customWidth="1"/>
    <col min="4095" max="4095" width="67.33203125" style="50" customWidth="1"/>
    <col min="4096" max="4096" width="12.6640625" style="50" customWidth="1"/>
    <col min="4097" max="4097" width="13" style="50" customWidth="1"/>
    <col min="4098" max="4098" width="12.6640625" style="50" customWidth="1"/>
    <col min="4099" max="4099" width="12.33203125" style="50" customWidth="1"/>
    <col min="4100" max="4349" width="11.44140625" style="50"/>
    <col min="4350" max="4350" width="0" style="50" hidden="1" customWidth="1"/>
    <col min="4351" max="4351" width="67.33203125" style="50" customWidth="1"/>
    <col min="4352" max="4352" width="12.6640625" style="50" customWidth="1"/>
    <col min="4353" max="4353" width="13" style="50" customWidth="1"/>
    <col min="4354" max="4354" width="12.6640625" style="50" customWidth="1"/>
    <col min="4355" max="4355" width="12.33203125" style="50" customWidth="1"/>
    <col min="4356" max="4605" width="11.44140625" style="50"/>
    <col min="4606" max="4606" width="0" style="50" hidden="1" customWidth="1"/>
    <col min="4607" max="4607" width="67.33203125" style="50" customWidth="1"/>
    <col min="4608" max="4608" width="12.6640625" style="50" customWidth="1"/>
    <col min="4609" max="4609" width="13" style="50" customWidth="1"/>
    <col min="4610" max="4610" width="12.6640625" style="50" customWidth="1"/>
    <col min="4611" max="4611" width="12.33203125" style="50" customWidth="1"/>
    <col min="4612" max="4861" width="11.44140625" style="50"/>
    <col min="4862" max="4862" width="0" style="50" hidden="1" customWidth="1"/>
    <col min="4863" max="4863" width="67.33203125" style="50" customWidth="1"/>
    <col min="4864" max="4864" width="12.6640625" style="50" customWidth="1"/>
    <col min="4865" max="4865" width="13" style="50" customWidth="1"/>
    <col min="4866" max="4866" width="12.6640625" style="50" customWidth="1"/>
    <col min="4867" max="4867" width="12.33203125" style="50" customWidth="1"/>
    <col min="4868" max="5117" width="11.44140625" style="50"/>
    <col min="5118" max="5118" width="0" style="50" hidden="1" customWidth="1"/>
    <col min="5119" max="5119" width="67.33203125" style="50" customWidth="1"/>
    <col min="5120" max="5120" width="12.6640625" style="50" customWidth="1"/>
    <col min="5121" max="5121" width="13" style="50" customWidth="1"/>
    <col min="5122" max="5122" width="12.6640625" style="50" customWidth="1"/>
    <col min="5123" max="5123" width="12.33203125" style="50" customWidth="1"/>
    <col min="5124" max="5373" width="11.44140625" style="50"/>
    <col min="5374" max="5374" width="0" style="50" hidden="1" customWidth="1"/>
    <col min="5375" max="5375" width="67.33203125" style="50" customWidth="1"/>
    <col min="5376" max="5376" width="12.6640625" style="50" customWidth="1"/>
    <col min="5377" max="5377" width="13" style="50" customWidth="1"/>
    <col min="5378" max="5378" width="12.6640625" style="50" customWidth="1"/>
    <col min="5379" max="5379" width="12.33203125" style="50" customWidth="1"/>
    <col min="5380" max="5629" width="11.44140625" style="50"/>
    <col min="5630" max="5630" width="0" style="50" hidden="1" customWidth="1"/>
    <col min="5631" max="5631" width="67.33203125" style="50" customWidth="1"/>
    <col min="5632" max="5632" width="12.6640625" style="50" customWidth="1"/>
    <col min="5633" max="5633" width="13" style="50" customWidth="1"/>
    <col min="5634" max="5634" width="12.6640625" style="50" customWidth="1"/>
    <col min="5635" max="5635" width="12.33203125" style="50" customWidth="1"/>
    <col min="5636" max="5885" width="11.44140625" style="50"/>
    <col min="5886" max="5886" width="0" style="50" hidden="1" customWidth="1"/>
    <col min="5887" max="5887" width="67.33203125" style="50" customWidth="1"/>
    <col min="5888" max="5888" width="12.6640625" style="50" customWidth="1"/>
    <col min="5889" max="5889" width="13" style="50" customWidth="1"/>
    <col min="5890" max="5890" width="12.6640625" style="50" customWidth="1"/>
    <col min="5891" max="5891" width="12.33203125" style="50" customWidth="1"/>
    <col min="5892" max="6141" width="11.44140625" style="50"/>
    <col min="6142" max="6142" width="0" style="50" hidden="1" customWidth="1"/>
    <col min="6143" max="6143" width="67.33203125" style="50" customWidth="1"/>
    <col min="6144" max="6144" width="12.6640625" style="50" customWidth="1"/>
    <col min="6145" max="6145" width="13" style="50" customWidth="1"/>
    <col min="6146" max="6146" width="12.6640625" style="50" customWidth="1"/>
    <col min="6147" max="6147" width="12.33203125" style="50" customWidth="1"/>
    <col min="6148" max="6397" width="11.44140625" style="50"/>
    <col min="6398" max="6398" width="0" style="50" hidden="1" customWidth="1"/>
    <col min="6399" max="6399" width="67.33203125" style="50" customWidth="1"/>
    <col min="6400" max="6400" width="12.6640625" style="50" customWidth="1"/>
    <col min="6401" max="6401" width="13" style="50" customWidth="1"/>
    <col min="6402" max="6402" width="12.6640625" style="50" customWidth="1"/>
    <col min="6403" max="6403" width="12.33203125" style="50" customWidth="1"/>
    <col min="6404" max="6653" width="11.44140625" style="50"/>
    <col min="6654" max="6654" width="0" style="50" hidden="1" customWidth="1"/>
    <col min="6655" max="6655" width="67.33203125" style="50" customWidth="1"/>
    <col min="6656" max="6656" width="12.6640625" style="50" customWidth="1"/>
    <col min="6657" max="6657" width="13" style="50" customWidth="1"/>
    <col min="6658" max="6658" width="12.6640625" style="50" customWidth="1"/>
    <col min="6659" max="6659" width="12.33203125" style="50" customWidth="1"/>
    <col min="6660" max="6909" width="11.44140625" style="50"/>
    <col min="6910" max="6910" width="0" style="50" hidden="1" customWidth="1"/>
    <col min="6911" max="6911" width="67.33203125" style="50" customWidth="1"/>
    <col min="6912" max="6912" width="12.6640625" style="50" customWidth="1"/>
    <col min="6913" max="6913" width="13" style="50" customWidth="1"/>
    <col min="6914" max="6914" width="12.6640625" style="50" customWidth="1"/>
    <col min="6915" max="6915" width="12.33203125" style="50" customWidth="1"/>
    <col min="6916" max="7165" width="11.44140625" style="50"/>
    <col min="7166" max="7166" width="0" style="50" hidden="1" customWidth="1"/>
    <col min="7167" max="7167" width="67.33203125" style="50" customWidth="1"/>
    <col min="7168" max="7168" width="12.6640625" style="50" customWidth="1"/>
    <col min="7169" max="7169" width="13" style="50" customWidth="1"/>
    <col min="7170" max="7170" width="12.6640625" style="50" customWidth="1"/>
    <col min="7171" max="7171" width="12.33203125" style="50" customWidth="1"/>
    <col min="7172" max="7421" width="11.44140625" style="50"/>
    <col min="7422" max="7422" width="0" style="50" hidden="1" customWidth="1"/>
    <col min="7423" max="7423" width="67.33203125" style="50" customWidth="1"/>
    <col min="7424" max="7424" width="12.6640625" style="50" customWidth="1"/>
    <col min="7425" max="7425" width="13" style="50" customWidth="1"/>
    <col min="7426" max="7426" width="12.6640625" style="50" customWidth="1"/>
    <col min="7427" max="7427" width="12.33203125" style="50" customWidth="1"/>
    <col min="7428" max="7677" width="11.44140625" style="50"/>
    <col min="7678" max="7678" width="0" style="50" hidden="1" customWidth="1"/>
    <col min="7679" max="7679" width="67.33203125" style="50" customWidth="1"/>
    <col min="7680" max="7680" width="12.6640625" style="50" customWidth="1"/>
    <col min="7681" max="7681" width="13" style="50" customWidth="1"/>
    <col min="7682" max="7682" width="12.6640625" style="50" customWidth="1"/>
    <col min="7683" max="7683" width="12.33203125" style="50" customWidth="1"/>
    <col min="7684" max="7933" width="11.44140625" style="50"/>
    <col min="7934" max="7934" width="0" style="50" hidden="1" customWidth="1"/>
    <col min="7935" max="7935" width="67.33203125" style="50" customWidth="1"/>
    <col min="7936" max="7936" width="12.6640625" style="50" customWidth="1"/>
    <col min="7937" max="7937" width="13" style="50" customWidth="1"/>
    <col min="7938" max="7938" width="12.6640625" style="50" customWidth="1"/>
    <col min="7939" max="7939" width="12.33203125" style="50" customWidth="1"/>
    <col min="7940" max="8189" width="11.44140625" style="50"/>
    <col min="8190" max="8190" width="0" style="50" hidden="1" customWidth="1"/>
    <col min="8191" max="8191" width="67.33203125" style="50" customWidth="1"/>
    <col min="8192" max="8192" width="12.6640625" style="50" customWidth="1"/>
    <col min="8193" max="8193" width="13" style="50" customWidth="1"/>
    <col min="8194" max="8194" width="12.6640625" style="50" customWidth="1"/>
    <col min="8195" max="8195" width="12.33203125" style="50" customWidth="1"/>
    <col min="8196" max="8445" width="11.44140625" style="50"/>
    <col min="8446" max="8446" width="0" style="50" hidden="1" customWidth="1"/>
    <col min="8447" max="8447" width="67.33203125" style="50" customWidth="1"/>
    <col min="8448" max="8448" width="12.6640625" style="50" customWidth="1"/>
    <col min="8449" max="8449" width="13" style="50" customWidth="1"/>
    <col min="8450" max="8450" width="12.6640625" style="50" customWidth="1"/>
    <col min="8451" max="8451" width="12.33203125" style="50" customWidth="1"/>
    <col min="8452" max="8701" width="11.44140625" style="50"/>
    <col min="8702" max="8702" width="0" style="50" hidden="1" customWidth="1"/>
    <col min="8703" max="8703" width="67.33203125" style="50" customWidth="1"/>
    <col min="8704" max="8704" width="12.6640625" style="50" customWidth="1"/>
    <col min="8705" max="8705" width="13" style="50" customWidth="1"/>
    <col min="8706" max="8706" width="12.6640625" style="50" customWidth="1"/>
    <col min="8707" max="8707" width="12.33203125" style="50" customWidth="1"/>
    <col min="8708" max="8957" width="11.44140625" style="50"/>
    <col min="8958" max="8958" width="0" style="50" hidden="1" customWidth="1"/>
    <col min="8959" max="8959" width="67.33203125" style="50" customWidth="1"/>
    <col min="8960" max="8960" width="12.6640625" style="50" customWidth="1"/>
    <col min="8961" max="8961" width="13" style="50" customWidth="1"/>
    <col min="8962" max="8962" width="12.6640625" style="50" customWidth="1"/>
    <col min="8963" max="8963" width="12.33203125" style="50" customWidth="1"/>
    <col min="8964" max="9213" width="11.44140625" style="50"/>
    <col min="9214" max="9214" width="0" style="50" hidden="1" customWidth="1"/>
    <col min="9215" max="9215" width="67.33203125" style="50" customWidth="1"/>
    <col min="9216" max="9216" width="12.6640625" style="50" customWidth="1"/>
    <col min="9217" max="9217" width="13" style="50" customWidth="1"/>
    <col min="9218" max="9218" width="12.6640625" style="50" customWidth="1"/>
    <col min="9219" max="9219" width="12.33203125" style="50" customWidth="1"/>
    <col min="9220" max="9469" width="11.44140625" style="50"/>
    <col min="9470" max="9470" width="0" style="50" hidden="1" customWidth="1"/>
    <col min="9471" max="9471" width="67.33203125" style="50" customWidth="1"/>
    <col min="9472" max="9472" width="12.6640625" style="50" customWidth="1"/>
    <col min="9473" max="9473" width="13" style="50" customWidth="1"/>
    <col min="9474" max="9474" width="12.6640625" style="50" customWidth="1"/>
    <col min="9475" max="9475" width="12.33203125" style="50" customWidth="1"/>
    <col min="9476" max="9725" width="11.44140625" style="50"/>
    <col min="9726" max="9726" width="0" style="50" hidden="1" customWidth="1"/>
    <col min="9727" max="9727" width="67.33203125" style="50" customWidth="1"/>
    <col min="9728" max="9728" width="12.6640625" style="50" customWidth="1"/>
    <col min="9729" max="9729" width="13" style="50" customWidth="1"/>
    <col min="9730" max="9730" width="12.6640625" style="50" customWidth="1"/>
    <col min="9731" max="9731" width="12.33203125" style="50" customWidth="1"/>
    <col min="9732" max="9981" width="11.44140625" style="50"/>
    <col min="9982" max="9982" width="0" style="50" hidden="1" customWidth="1"/>
    <col min="9983" max="9983" width="67.33203125" style="50" customWidth="1"/>
    <col min="9984" max="9984" width="12.6640625" style="50" customWidth="1"/>
    <col min="9985" max="9985" width="13" style="50" customWidth="1"/>
    <col min="9986" max="9986" width="12.6640625" style="50" customWidth="1"/>
    <col min="9987" max="9987" width="12.33203125" style="50" customWidth="1"/>
    <col min="9988" max="10237" width="11.44140625" style="50"/>
    <col min="10238" max="10238" width="0" style="50" hidden="1" customWidth="1"/>
    <col min="10239" max="10239" width="67.33203125" style="50" customWidth="1"/>
    <col min="10240" max="10240" width="12.6640625" style="50" customWidth="1"/>
    <col min="10241" max="10241" width="13" style="50" customWidth="1"/>
    <col min="10242" max="10242" width="12.6640625" style="50" customWidth="1"/>
    <col min="10243" max="10243" width="12.33203125" style="50" customWidth="1"/>
    <col min="10244" max="10493" width="11.44140625" style="50"/>
    <col min="10494" max="10494" width="0" style="50" hidden="1" customWidth="1"/>
    <col min="10495" max="10495" width="67.33203125" style="50" customWidth="1"/>
    <col min="10496" max="10496" width="12.6640625" style="50" customWidth="1"/>
    <col min="10497" max="10497" width="13" style="50" customWidth="1"/>
    <col min="10498" max="10498" width="12.6640625" style="50" customWidth="1"/>
    <col min="10499" max="10499" width="12.33203125" style="50" customWidth="1"/>
    <col min="10500" max="10749" width="11.44140625" style="50"/>
    <col min="10750" max="10750" width="0" style="50" hidden="1" customWidth="1"/>
    <col min="10751" max="10751" width="67.33203125" style="50" customWidth="1"/>
    <col min="10752" max="10752" width="12.6640625" style="50" customWidth="1"/>
    <col min="10753" max="10753" width="13" style="50" customWidth="1"/>
    <col min="10754" max="10754" width="12.6640625" style="50" customWidth="1"/>
    <col min="10755" max="10755" width="12.33203125" style="50" customWidth="1"/>
    <col min="10756" max="11005" width="11.44140625" style="50"/>
    <col min="11006" max="11006" width="0" style="50" hidden="1" customWidth="1"/>
    <col min="11007" max="11007" width="67.33203125" style="50" customWidth="1"/>
    <col min="11008" max="11008" width="12.6640625" style="50" customWidth="1"/>
    <col min="11009" max="11009" width="13" style="50" customWidth="1"/>
    <col min="11010" max="11010" width="12.6640625" style="50" customWidth="1"/>
    <col min="11011" max="11011" width="12.33203125" style="50" customWidth="1"/>
    <col min="11012" max="11261" width="11.44140625" style="50"/>
    <col min="11262" max="11262" width="0" style="50" hidden="1" customWidth="1"/>
    <col min="11263" max="11263" width="67.33203125" style="50" customWidth="1"/>
    <col min="11264" max="11264" width="12.6640625" style="50" customWidth="1"/>
    <col min="11265" max="11265" width="13" style="50" customWidth="1"/>
    <col min="11266" max="11266" width="12.6640625" style="50" customWidth="1"/>
    <col min="11267" max="11267" width="12.33203125" style="50" customWidth="1"/>
    <col min="11268" max="11517" width="11.44140625" style="50"/>
    <col min="11518" max="11518" width="0" style="50" hidden="1" customWidth="1"/>
    <col min="11519" max="11519" width="67.33203125" style="50" customWidth="1"/>
    <col min="11520" max="11520" width="12.6640625" style="50" customWidth="1"/>
    <col min="11521" max="11521" width="13" style="50" customWidth="1"/>
    <col min="11522" max="11522" width="12.6640625" style="50" customWidth="1"/>
    <col min="11523" max="11523" width="12.33203125" style="50" customWidth="1"/>
    <col min="11524" max="11773" width="11.44140625" style="50"/>
    <col min="11774" max="11774" width="0" style="50" hidden="1" customWidth="1"/>
    <col min="11775" max="11775" width="67.33203125" style="50" customWidth="1"/>
    <col min="11776" max="11776" width="12.6640625" style="50" customWidth="1"/>
    <col min="11777" max="11777" width="13" style="50" customWidth="1"/>
    <col min="11778" max="11778" width="12.6640625" style="50" customWidth="1"/>
    <col min="11779" max="11779" width="12.33203125" style="50" customWidth="1"/>
    <col min="11780" max="12029" width="11.44140625" style="50"/>
    <col min="12030" max="12030" width="0" style="50" hidden="1" customWidth="1"/>
    <col min="12031" max="12031" width="67.33203125" style="50" customWidth="1"/>
    <col min="12032" max="12032" width="12.6640625" style="50" customWidth="1"/>
    <col min="12033" max="12033" width="13" style="50" customWidth="1"/>
    <col min="12034" max="12034" width="12.6640625" style="50" customWidth="1"/>
    <col min="12035" max="12035" width="12.33203125" style="50" customWidth="1"/>
    <col min="12036" max="12285" width="11.44140625" style="50"/>
    <col min="12286" max="12286" width="0" style="50" hidden="1" customWidth="1"/>
    <col min="12287" max="12287" width="67.33203125" style="50" customWidth="1"/>
    <col min="12288" max="12288" width="12.6640625" style="50" customWidth="1"/>
    <col min="12289" max="12289" width="13" style="50" customWidth="1"/>
    <col min="12290" max="12290" width="12.6640625" style="50" customWidth="1"/>
    <col min="12291" max="12291" width="12.33203125" style="50" customWidth="1"/>
    <col min="12292" max="12541" width="11.44140625" style="50"/>
    <col min="12542" max="12542" width="0" style="50" hidden="1" customWidth="1"/>
    <col min="12543" max="12543" width="67.33203125" style="50" customWidth="1"/>
    <col min="12544" max="12544" width="12.6640625" style="50" customWidth="1"/>
    <col min="12545" max="12545" width="13" style="50" customWidth="1"/>
    <col min="12546" max="12546" width="12.6640625" style="50" customWidth="1"/>
    <col min="12547" max="12547" width="12.33203125" style="50" customWidth="1"/>
    <col min="12548" max="12797" width="11.44140625" style="50"/>
    <col min="12798" max="12798" width="0" style="50" hidden="1" customWidth="1"/>
    <col min="12799" max="12799" width="67.33203125" style="50" customWidth="1"/>
    <col min="12800" max="12800" width="12.6640625" style="50" customWidth="1"/>
    <col min="12801" max="12801" width="13" style="50" customWidth="1"/>
    <col min="12802" max="12802" width="12.6640625" style="50" customWidth="1"/>
    <col min="12803" max="12803" width="12.33203125" style="50" customWidth="1"/>
    <col min="12804" max="13053" width="11.44140625" style="50"/>
    <col min="13054" max="13054" width="0" style="50" hidden="1" customWidth="1"/>
    <col min="13055" max="13055" width="67.33203125" style="50" customWidth="1"/>
    <col min="13056" max="13056" width="12.6640625" style="50" customWidth="1"/>
    <col min="13057" max="13057" width="13" style="50" customWidth="1"/>
    <col min="13058" max="13058" width="12.6640625" style="50" customWidth="1"/>
    <col min="13059" max="13059" width="12.33203125" style="50" customWidth="1"/>
    <col min="13060" max="13309" width="11.44140625" style="50"/>
    <col min="13310" max="13310" width="0" style="50" hidden="1" customWidth="1"/>
    <col min="13311" max="13311" width="67.33203125" style="50" customWidth="1"/>
    <col min="13312" max="13312" width="12.6640625" style="50" customWidth="1"/>
    <col min="13313" max="13313" width="13" style="50" customWidth="1"/>
    <col min="13314" max="13314" width="12.6640625" style="50" customWidth="1"/>
    <col min="13315" max="13315" width="12.33203125" style="50" customWidth="1"/>
    <col min="13316" max="13565" width="11.44140625" style="50"/>
    <col min="13566" max="13566" width="0" style="50" hidden="1" customWidth="1"/>
    <col min="13567" max="13567" width="67.33203125" style="50" customWidth="1"/>
    <col min="13568" max="13568" width="12.6640625" style="50" customWidth="1"/>
    <col min="13569" max="13569" width="13" style="50" customWidth="1"/>
    <col min="13570" max="13570" width="12.6640625" style="50" customWidth="1"/>
    <col min="13571" max="13571" width="12.33203125" style="50" customWidth="1"/>
    <col min="13572" max="13821" width="11.44140625" style="50"/>
    <col min="13822" max="13822" width="0" style="50" hidden="1" customWidth="1"/>
    <col min="13823" max="13823" width="67.33203125" style="50" customWidth="1"/>
    <col min="13824" max="13824" width="12.6640625" style="50" customWidth="1"/>
    <col min="13825" max="13825" width="13" style="50" customWidth="1"/>
    <col min="13826" max="13826" width="12.6640625" style="50" customWidth="1"/>
    <col min="13827" max="13827" width="12.33203125" style="50" customWidth="1"/>
    <col min="13828" max="14077" width="11.44140625" style="50"/>
    <col min="14078" max="14078" width="0" style="50" hidden="1" customWidth="1"/>
    <col min="14079" max="14079" width="67.33203125" style="50" customWidth="1"/>
    <col min="14080" max="14080" width="12.6640625" style="50" customWidth="1"/>
    <col min="14081" max="14081" width="13" style="50" customWidth="1"/>
    <col min="14082" max="14082" width="12.6640625" style="50" customWidth="1"/>
    <col min="14083" max="14083" width="12.33203125" style="50" customWidth="1"/>
    <col min="14084" max="14333" width="11.44140625" style="50"/>
    <col min="14334" max="14334" width="0" style="50" hidden="1" customWidth="1"/>
    <col min="14335" max="14335" width="67.33203125" style="50" customWidth="1"/>
    <col min="14336" max="14336" width="12.6640625" style="50" customWidth="1"/>
    <col min="14337" max="14337" width="13" style="50" customWidth="1"/>
    <col min="14338" max="14338" width="12.6640625" style="50" customWidth="1"/>
    <col min="14339" max="14339" width="12.33203125" style="50" customWidth="1"/>
    <col min="14340" max="14589" width="11.44140625" style="50"/>
    <col min="14590" max="14590" width="0" style="50" hidden="1" customWidth="1"/>
    <col min="14591" max="14591" width="67.33203125" style="50" customWidth="1"/>
    <col min="14592" max="14592" width="12.6640625" style="50" customWidth="1"/>
    <col min="14593" max="14593" width="13" style="50" customWidth="1"/>
    <col min="14594" max="14594" width="12.6640625" style="50" customWidth="1"/>
    <col min="14595" max="14595" width="12.33203125" style="50" customWidth="1"/>
    <col min="14596" max="14845" width="11.44140625" style="50"/>
    <col min="14846" max="14846" width="0" style="50" hidden="1" customWidth="1"/>
    <col min="14847" max="14847" width="67.33203125" style="50" customWidth="1"/>
    <col min="14848" max="14848" width="12.6640625" style="50" customWidth="1"/>
    <col min="14849" max="14849" width="13" style="50" customWidth="1"/>
    <col min="14850" max="14850" width="12.6640625" style="50" customWidth="1"/>
    <col min="14851" max="14851" width="12.33203125" style="50" customWidth="1"/>
    <col min="14852" max="15101" width="11.44140625" style="50"/>
    <col min="15102" max="15102" width="0" style="50" hidden="1" customWidth="1"/>
    <col min="15103" max="15103" width="67.33203125" style="50" customWidth="1"/>
    <col min="15104" max="15104" width="12.6640625" style="50" customWidth="1"/>
    <col min="15105" max="15105" width="13" style="50" customWidth="1"/>
    <col min="15106" max="15106" width="12.6640625" style="50" customWidth="1"/>
    <col min="15107" max="15107" width="12.33203125" style="50" customWidth="1"/>
    <col min="15108" max="15357" width="11.44140625" style="50"/>
    <col min="15358" max="15358" width="0" style="50" hidden="1" customWidth="1"/>
    <col min="15359" max="15359" width="67.33203125" style="50" customWidth="1"/>
    <col min="15360" max="15360" width="12.6640625" style="50" customWidth="1"/>
    <col min="15361" max="15361" width="13" style="50" customWidth="1"/>
    <col min="15362" max="15362" width="12.6640625" style="50" customWidth="1"/>
    <col min="15363" max="15363" width="12.33203125" style="50" customWidth="1"/>
    <col min="15364" max="15613" width="11.44140625" style="50"/>
    <col min="15614" max="15614" width="0" style="50" hidden="1" customWidth="1"/>
    <col min="15615" max="15615" width="67.33203125" style="50" customWidth="1"/>
    <col min="15616" max="15616" width="12.6640625" style="50" customWidth="1"/>
    <col min="15617" max="15617" width="13" style="50" customWidth="1"/>
    <col min="15618" max="15618" width="12.6640625" style="50" customWidth="1"/>
    <col min="15619" max="15619" width="12.33203125" style="50" customWidth="1"/>
    <col min="15620" max="15869" width="11.44140625" style="50"/>
    <col min="15870" max="15870" width="0" style="50" hidden="1" customWidth="1"/>
    <col min="15871" max="15871" width="67.33203125" style="50" customWidth="1"/>
    <col min="15872" max="15872" width="12.6640625" style="50" customWidth="1"/>
    <col min="15873" max="15873" width="13" style="50" customWidth="1"/>
    <col min="15874" max="15874" width="12.6640625" style="50" customWidth="1"/>
    <col min="15875" max="15875" width="12.33203125" style="50" customWidth="1"/>
    <col min="15876" max="16125" width="11.44140625" style="50"/>
    <col min="16126" max="16126" width="0" style="50" hidden="1" customWidth="1"/>
    <col min="16127" max="16127" width="67.33203125" style="50" customWidth="1"/>
    <col min="16128" max="16128" width="12.6640625" style="50" customWidth="1"/>
    <col min="16129" max="16129" width="13" style="50" customWidth="1"/>
    <col min="16130" max="16130" width="12.6640625" style="50" customWidth="1"/>
    <col min="16131" max="16131" width="12.33203125" style="50" customWidth="1"/>
    <col min="16132" max="16384" width="11.44140625" style="50"/>
  </cols>
  <sheetData>
    <row r="1" spans="1:3" s="4" customFormat="1" ht="13.5" customHeight="1" x14ac:dyDescent="0.25">
      <c r="A1" s="1"/>
      <c r="B1" s="2" t="s">
        <v>0</v>
      </c>
      <c r="C1" s="3"/>
    </row>
    <row r="2" spans="1:3" s="4" customFormat="1" ht="12.75" customHeight="1" x14ac:dyDescent="0.25">
      <c r="A2" s="1"/>
      <c r="B2" s="5"/>
      <c r="C2" s="3"/>
    </row>
    <row r="3" spans="1:3" s="4" customFormat="1" ht="13.5" customHeight="1" x14ac:dyDescent="0.25">
      <c r="A3" s="1"/>
      <c r="B3" s="6" t="s">
        <v>1</v>
      </c>
      <c r="C3" s="6"/>
    </row>
    <row r="4" spans="1:3" s="8" customFormat="1" ht="9.6" customHeight="1" x14ac:dyDescent="0.3">
      <c r="A4" s="7"/>
      <c r="B4" s="3"/>
      <c r="C4" s="3"/>
    </row>
    <row r="5" spans="1:3" s="8" customFormat="1" ht="11.1" customHeight="1" x14ac:dyDescent="0.3">
      <c r="A5" s="7"/>
    </row>
    <row r="6" spans="1:3" s="12" customFormat="1" ht="34.950000000000003" customHeight="1" x14ac:dyDescent="0.3">
      <c r="A6" s="9"/>
      <c r="B6" s="10" t="s">
        <v>2</v>
      </c>
      <c r="C6" s="11">
        <v>43555</v>
      </c>
    </row>
    <row r="7" spans="1:3" s="12" customFormat="1" ht="10.199999999999999" customHeight="1" x14ac:dyDescent="0.3">
      <c r="A7" s="9"/>
      <c r="B7" s="13" t="s">
        <v>3</v>
      </c>
      <c r="C7" s="14"/>
    </row>
    <row r="8" spans="1:3" s="12" customFormat="1" ht="10.199999999999999" customHeight="1" x14ac:dyDescent="0.3">
      <c r="A8" s="15" t="s">
        <v>4</v>
      </c>
      <c r="B8" s="16" t="s">
        <v>5</v>
      </c>
      <c r="C8" s="17">
        <v>5851767.2999999998</v>
      </c>
    </row>
    <row r="9" spans="1:3" s="12" customFormat="1" ht="10.199999999999999" customHeight="1" x14ac:dyDescent="0.3">
      <c r="A9" s="15" t="s">
        <v>6</v>
      </c>
      <c r="B9" s="18" t="s">
        <v>7</v>
      </c>
      <c r="C9" s="19">
        <v>0</v>
      </c>
    </row>
    <row r="10" spans="1:3" s="12" customFormat="1" ht="10.199999999999999" customHeight="1" x14ac:dyDescent="0.3">
      <c r="A10" s="15">
        <v>73</v>
      </c>
      <c r="B10" s="18" t="s">
        <v>8</v>
      </c>
      <c r="C10" s="20">
        <v>0</v>
      </c>
    </row>
    <row r="11" spans="1:3" s="12" customFormat="1" ht="10.199999999999999" customHeight="1" x14ac:dyDescent="0.3">
      <c r="A11" s="15"/>
      <c r="B11" s="18" t="s">
        <v>9</v>
      </c>
      <c r="C11" s="21">
        <f>SUM(C12:C15)</f>
        <v>-5770098.3899999997</v>
      </c>
    </row>
    <row r="12" spans="1:3" s="12" customFormat="1" ht="9.6" customHeight="1" x14ac:dyDescent="0.3">
      <c r="A12" s="15" t="s">
        <v>10</v>
      </c>
      <c r="B12" s="22" t="s">
        <v>11</v>
      </c>
      <c r="C12" s="23">
        <v>-22528.81</v>
      </c>
    </row>
    <row r="13" spans="1:3" s="12" customFormat="1" ht="9.6" customHeight="1" x14ac:dyDescent="0.3">
      <c r="A13" s="15" t="s">
        <v>12</v>
      </c>
      <c r="B13" s="22" t="s">
        <v>13</v>
      </c>
      <c r="C13" s="23">
        <v>0</v>
      </c>
    </row>
    <row r="14" spans="1:3" s="12" customFormat="1" ht="9.6" customHeight="1" x14ac:dyDescent="0.3">
      <c r="A14" s="15" t="s">
        <v>14</v>
      </c>
      <c r="B14" s="22" t="s">
        <v>15</v>
      </c>
      <c r="C14" s="23">
        <v>-5747569.5800000001</v>
      </c>
    </row>
    <row r="15" spans="1:3" s="12" customFormat="1" ht="9.6" customHeight="1" x14ac:dyDescent="0.3">
      <c r="A15" s="15" t="s">
        <v>16</v>
      </c>
      <c r="B15" s="22" t="s">
        <v>17</v>
      </c>
      <c r="C15" s="23">
        <v>0</v>
      </c>
    </row>
    <row r="16" spans="1:3" s="12" customFormat="1" ht="10.199999999999999" customHeight="1" x14ac:dyDescent="0.3">
      <c r="A16" s="15"/>
      <c r="B16" s="18" t="s">
        <v>18</v>
      </c>
      <c r="C16" s="21">
        <f>SUM(C17:C18)</f>
        <v>13521218.470000001</v>
      </c>
    </row>
    <row r="17" spans="1:3" s="12" customFormat="1" ht="9.6" customHeight="1" x14ac:dyDescent="0.3">
      <c r="A17" s="15">
        <v>75</v>
      </c>
      <c r="B17" s="22" t="s">
        <v>19</v>
      </c>
      <c r="C17" s="23">
        <v>0</v>
      </c>
    </row>
    <row r="18" spans="1:3" s="12" customFormat="1" ht="9.6" customHeight="1" x14ac:dyDescent="0.3">
      <c r="A18" s="15">
        <v>740.74699999999996</v>
      </c>
      <c r="B18" s="22" t="s">
        <v>20</v>
      </c>
      <c r="C18" s="23">
        <v>13521218.470000001</v>
      </c>
    </row>
    <row r="19" spans="1:3" s="12" customFormat="1" ht="10.199999999999999" customHeight="1" x14ac:dyDescent="0.3">
      <c r="A19" s="15"/>
      <c r="B19" s="18" t="s">
        <v>21</v>
      </c>
      <c r="C19" s="21">
        <f>SUM(C20:C22)</f>
        <v>-7845087.8100000005</v>
      </c>
    </row>
    <row r="20" spans="1:3" s="12" customFormat="1" ht="9.6" customHeight="1" x14ac:dyDescent="0.3">
      <c r="A20" s="15" t="s">
        <v>22</v>
      </c>
      <c r="B20" s="22" t="s">
        <v>23</v>
      </c>
      <c r="C20" s="23">
        <v>-4727880</v>
      </c>
    </row>
    <row r="21" spans="1:3" s="12" customFormat="1" ht="9.6" customHeight="1" x14ac:dyDescent="0.3">
      <c r="A21" s="15" t="s">
        <v>24</v>
      </c>
      <c r="B21" s="22" t="s">
        <v>25</v>
      </c>
      <c r="C21" s="23">
        <v>-2210286.2400000002</v>
      </c>
    </row>
    <row r="22" spans="1:3" s="12" customFormat="1" ht="9.6" customHeight="1" x14ac:dyDescent="0.3">
      <c r="A22" s="15" t="s">
        <v>26</v>
      </c>
      <c r="B22" s="22" t="s">
        <v>27</v>
      </c>
      <c r="C22" s="23">
        <v>-906921.57</v>
      </c>
    </row>
    <row r="23" spans="1:3" s="12" customFormat="1" ht="10.199999999999999" customHeight="1" x14ac:dyDescent="0.3">
      <c r="A23" s="15"/>
      <c r="B23" s="18" t="s">
        <v>28</v>
      </c>
      <c r="C23" s="21">
        <f>SUM(C24:C27)</f>
        <v>-8155487.8800000008</v>
      </c>
    </row>
    <row r="24" spans="1:3" s="12" customFormat="1" ht="9.6" customHeight="1" x14ac:dyDescent="0.3">
      <c r="A24" s="15" t="s">
        <v>29</v>
      </c>
      <c r="B24" s="22" t="s">
        <v>30</v>
      </c>
      <c r="C24" s="23">
        <v>-8234149.1100000003</v>
      </c>
    </row>
    <row r="25" spans="1:3" s="12" customFormat="1" ht="9.6" customHeight="1" x14ac:dyDescent="0.3">
      <c r="A25" s="15" t="s">
        <v>31</v>
      </c>
      <c r="B25" s="22" t="s">
        <v>32</v>
      </c>
      <c r="C25" s="23">
        <v>-7245.07</v>
      </c>
    </row>
    <row r="26" spans="1:3" s="12" customFormat="1" ht="9.6" customHeight="1" x14ac:dyDescent="0.3">
      <c r="A26" s="15" t="s">
        <v>33</v>
      </c>
      <c r="B26" s="22" t="s">
        <v>34</v>
      </c>
      <c r="C26" s="23">
        <v>85906.3</v>
      </c>
    </row>
    <row r="27" spans="1:3" s="12" customFormat="1" ht="9.6" customHeight="1" x14ac:dyDescent="0.3">
      <c r="A27" s="15" t="s">
        <v>35</v>
      </c>
      <c r="B27" s="22" t="s">
        <v>36</v>
      </c>
      <c r="C27" s="23">
        <v>0</v>
      </c>
    </row>
    <row r="28" spans="1:3" s="12" customFormat="1" ht="10.199999999999999" customHeight="1" x14ac:dyDescent="0.3">
      <c r="A28" s="15"/>
      <c r="B28" s="18" t="s">
        <v>37</v>
      </c>
      <c r="C28" s="21">
        <f>SUM(C29:C31)</f>
        <v>-2056576.0599999998</v>
      </c>
    </row>
    <row r="29" spans="1:3" s="12" customFormat="1" ht="9.6" customHeight="1" x14ac:dyDescent="0.3">
      <c r="A29" s="15" t="s">
        <v>38</v>
      </c>
      <c r="B29" s="22" t="s">
        <v>39</v>
      </c>
      <c r="C29" s="23">
        <v>-385725.67</v>
      </c>
    </row>
    <row r="30" spans="1:3" s="12" customFormat="1" ht="9.6" customHeight="1" x14ac:dyDescent="0.3">
      <c r="A30" s="15" t="s">
        <v>40</v>
      </c>
      <c r="B30" s="22" t="s">
        <v>41</v>
      </c>
      <c r="C30" s="23">
        <v>-1670850.39</v>
      </c>
    </row>
    <row r="31" spans="1:3" s="12" customFormat="1" ht="9.6" customHeight="1" x14ac:dyDescent="0.3">
      <c r="A31" s="15" t="s">
        <v>42</v>
      </c>
      <c r="B31" s="22" t="s">
        <v>43</v>
      </c>
      <c r="C31" s="23">
        <v>0</v>
      </c>
    </row>
    <row r="32" spans="1:3" s="12" customFormat="1" ht="10.199999999999999" customHeight="1" x14ac:dyDescent="0.3">
      <c r="A32" s="15" t="s">
        <v>44</v>
      </c>
      <c r="B32" s="18" t="s">
        <v>45</v>
      </c>
      <c r="C32" s="19">
        <v>1917015.26</v>
      </c>
    </row>
    <row r="33" spans="1:3" s="12" customFormat="1" ht="10.199999999999999" customHeight="1" x14ac:dyDescent="0.3">
      <c r="A33" s="15" t="s">
        <v>46</v>
      </c>
      <c r="B33" s="18" t="s">
        <v>47</v>
      </c>
      <c r="C33" s="19">
        <v>582648.84</v>
      </c>
    </row>
    <row r="34" spans="1:3" s="12" customFormat="1" ht="10.199999999999999" customHeight="1" x14ac:dyDescent="0.3">
      <c r="A34" s="15"/>
      <c r="B34" s="18" t="s">
        <v>48</v>
      </c>
      <c r="C34" s="21">
        <f>C35+C39+C43</f>
        <v>-907.95</v>
      </c>
    </row>
    <row r="35" spans="1:3" s="12" customFormat="1" ht="10.199999999999999" customHeight="1" x14ac:dyDescent="0.3">
      <c r="A35" s="15"/>
      <c r="B35" s="24" t="s">
        <v>49</v>
      </c>
      <c r="C35" s="21">
        <f>SUM(C36:C38)</f>
        <v>0</v>
      </c>
    </row>
    <row r="36" spans="1:3" s="12" customFormat="1" ht="9.6" customHeight="1" x14ac:dyDescent="0.3">
      <c r="A36" s="15" t="s">
        <v>50</v>
      </c>
      <c r="B36" s="25" t="s">
        <v>51</v>
      </c>
      <c r="C36" s="23">
        <v>0</v>
      </c>
    </row>
    <row r="37" spans="1:3" s="12" customFormat="1" ht="9.6" customHeight="1" x14ac:dyDescent="0.3">
      <c r="A37" s="15" t="s">
        <v>52</v>
      </c>
      <c r="B37" s="25" t="s">
        <v>53</v>
      </c>
      <c r="C37" s="23">
        <v>0</v>
      </c>
    </row>
    <row r="38" spans="1:3" s="12" customFormat="1" ht="9.6" customHeight="1" x14ac:dyDescent="0.3">
      <c r="A38" s="15" t="s">
        <v>54</v>
      </c>
      <c r="B38" s="25" t="s">
        <v>55</v>
      </c>
      <c r="C38" s="23">
        <v>0</v>
      </c>
    </row>
    <row r="39" spans="1:3" s="12" customFormat="1" ht="10.199999999999999" customHeight="1" x14ac:dyDescent="0.3">
      <c r="A39" s="15"/>
      <c r="B39" s="24" t="s">
        <v>56</v>
      </c>
      <c r="C39" s="21">
        <f>SUM(C40:C42)</f>
        <v>-907.95</v>
      </c>
    </row>
    <row r="40" spans="1:3" s="12" customFormat="1" ht="9.6" customHeight="1" x14ac:dyDescent="0.3">
      <c r="A40" s="15" t="s">
        <v>57</v>
      </c>
      <c r="B40" s="25" t="s">
        <v>51</v>
      </c>
      <c r="C40" s="23">
        <v>0</v>
      </c>
    </row>
    <row r="41" spans="1:3" s="12" customFormat="1" ht="9.6" customHeight="1" x14ac:dyDescent="0.3">
      <c r="A41" s="15" t="s">
        <v>58</v>
      </c>
      <c r="B41" s="25" t="s">
        <v>53</v>
      </c>
      <c r="C41" s="23">
        <v>-907.95</v>
      </c>
    </row>
    <row r="42" spans="1:3" s="12" customFormat="1" ht="9.6" customHeight="1" x14ac:dyDescent="0.3">
      <c r="A42" s="15" t="s">
        <v>59</v>
      </c>
      <c r="B42" s="25" t="s">
        <v>55</v>
      </c>
      <c r="C42" s="23">
        <v>0</v>
      </c>
    </row>
    <row r="43" spans="1:3" s="12" customFormat="1" ht="9.6" customHeight="1" x14ac:dyDescent="0.3">
      <c r="A43" s="15"/>
      <c r="B43" s="24" t="s">
        <v>60</v>
      </c>
      <c r="C43" s="23">
        <v>0</v>
      </c>
    </row>
    <row r="44" spans="1:3" s="12" customFormat="1" ht="10.199999999999999" customHeight="1" x14ac:dyDescent="0.3">
      <c r="A44" s="15" t="s">
        <v>61</v>
      </c>
      <c r="B44" s="18" t="s">
        <v>62</v>
      </c>
      <c r="C44" s="19">
        <v>0</v>
      </c>
    </row>
    <row r="45" spans="1:3" s="12" customFormat="1" ht="10.199999999999999" customHeight="1" x14ac:dyDescent="0.3">
      <c r="A45" s="15"/>
      <c r="B45" s="18" t="s">
        <v>63</v>
      </c>
      <c r="C45" s="21">
        <f>SUM(C46:C48)</f>
        <v>0</v>
      </c>
    </row>
    <row r="46" spans="1:3" s="12" customFormat="1" ht="9.6" customHeight="1" x14ac:dyDescent="0.3">
      <c r="A46" s="15"/>
      <c r="B46" s="26" t="s">
        <v>64</v>
      </c>
      <c r="C46" s="23">
        <v>0</v>
      </c>
    </row>
    <row r="47" spans="1:3" s="12" customFormat="1" ht="9.6" customHeight="1" x14ac:dyDescent="0.3">
      <c r="A47" s="15"/>
      <c r="B47" s="26" t="s">
        <v>65</v>
      </c>
      <c r="C47" s="23">
        <v>0</v>
      </c>
    </row>
    <row r="48" spans="1:3" s="12" customFormat="1" ht="9.6" customHeight="1" x14ac:dyDescent="0.3">
      <c r="A48" s="15"/>
      <c r="B48" s="26" t="s">
        <v>66</v>
      </c>
      <c r="C48" s="23">
        <v>0</v>
      </c>
    </row>
    <row r="49" spans="1:3" s="12" customFormat="1" ht="10.199999999999999" customHeight="1" x14ac:dyDescent="0.3">
      <c r="A49" s="15"/>
      <c r="B49" s="18" t="s">
        <v>67</v>
      </c>
      <c r="C49" s="21">
        <f>SUM(C50:C51)</f>
        <v>6166.25</v>
      </c>
    </row>
    <row r="50" spans="1:3" s="12" customFormat="1" ht="9.6" customHeight="1" x14ac:dyDescent="0.3">
      <c r="A50" s="15" t="s">
        <v>68</v>
      </c>
      <c r="B50" s="22" t="s">
        <v>69</v>
      </c>
      <c r="C50" s="23">
        <v>-626</v>
      </c>
    </row>
    <row r="51" spans="1:3" s="12" customFormat="1" ht="9.6" customHeight="1" x14ac:dyDescent="0.3">
      <c r="A51" s="15" t="s">
        <v>70</v>
      </c>
      <c r="B51" s="27" t="s">
        <v>71</v>
      </c>
      <c r="C51" s="23">
        <v>6792.25</v>
      </c>
    </row>
    <row r="52" spans="1:3" s="12" customFormat="1" ht="10.199999999999999" customHeight="1" x14ac:dyDescent="0.3">
      <c r="A52" s="15"/>
      <c r="B52" s="28" t="s">
        <v>72</v>
      </c>
      <c r="C52" s="29">
        <f>C8+C9+C10+C11+C16+C19+C23+C28+C32+C33+C34+C44+C45+C49</f>
        <v>-1949341.9700000004</v>
      </c>
    </row>
    <row r="53" spans="1:3" s="12" customFormat="1" ht="10.199999999999999" customHeight="1" x14ac:dyDescent="0.3">
      <c r="A53" s="15"/>
      <c r="B53" s="16" t="s">
        <v>73</v>
      </c>
      <c r="C53" s="30">
        <f>SUM(C54:C56)</f>
        <v>208.2</v>
      </c>
    </row>
    <row r="54" spans="1:3" s="12" customFormat="1" ht="9.6" customHeight="1" x14ac:dyDescent="0.3">
      <c r="A54" s="15" t="s">
        <v>74</v>
      </c>
      <c r="B54" s="22" t="s">
        <v>75</v>
      </c>
      <c r="C54" s="23">
        <v>0</v>
      </c>
    </row>
    <row r="55" spans="1:3" s="12" customFormat="1" ht="9.6" customHeight="1" x14ac:dyDescent="0.3">
      <c r="A55" s="15" t="s">
        <v>76</v>
      </c>
      <c r="B55" s="22" t="s">
        <v>77</v>
      </c>
      <c r="C55" s="23">
        <v>208.2</v>
      </c>
    </row>
    <row r="56" spans="1:3" s="12" customFormat="1" ht="9.6" customHeight="1" x14ac:dyDescent="0.3">
      <c r="A56" s="15" t="s">
        <v>44</v>
      </c>
      <c r="B56" s="31" t="s">
        <v>78</v>
      </c>
      <c r="C56" s="23">
        <v>0</v>
      </c>
    </row>
    <row r="57" spans="1:3" s="12" customFormat="1" ht="10.199999999999999" customHeight="1" x14ac:dyDescent="0.3">
      <c r="A57" s="15"/>
      <c r="B57" s="32" t="s">
        <v>79</v>
      </c>
      <c r="C57" s="21">
        <f>SUM(C58:C60)</f>
        <v>-0.75</v>
      </c>
    </row>
    <row r="58" spans="1:3" s="12" customFormat="1" ht="9.6" customHeight="1" x14ac:dyDescent="0.3">
      <c r="A58" s="15" t="s">
        <v>80</v>
      </c>
      <c r="B58" s="33" t="s">
        <v>81</v>
      </c>
      <c r="C58" s="23">
        <v>0</v>
      </c>
    </row>
    <row r="59" spans="1:3" s="12" customFormat="1" ht="9.6" customHeight="1" x14ac:dyDescent="0.3">
      <c r="A59" s="15" t="s">
        <v>82</v>
      </c>
      <c r="B59" s="33" t="s">
        <v>83</v>
      </c>
      <c r="C59" s="23">
        <v>-0.75</v>
      </c>
    </row>
    <row r="60" spans="1:3" s="12" customFormat="1" ht="9.6" customHeight="1" x14ac:dyDescent="0.3">
      <c r="A60" s="15" t="s">
        <v>84</v>
      </c>
      <c r="B60" s="33" t="s">
        <v>85</v>
      </c>
      <c r="C60" s="23">
        <v>0</v>
      </c>
    </row>
    <row r="61" spans="1:3" s="12" customFormat="1" ht="10.199999999999999" customHeight="1" x14ac:dyDescent="0.3">
      <c r="A61" s="15" t="s">
        <v>86</v>
      </c>
      <c r="B61" s="32" t="s">
        <v>87</v>
      </c>
      <c r="C61" s="19">
        <v>0</v>
      </c>
    </row>
    <row r="62" spans="1:3" s="12" customFormat="1" ht="10.199999999999999" customHeight="1" x14ac:dyDescent="0.3">
      <c r="A62" s="15" t="s">
        <v>88</v>
      </c>
      <c r="B62" s="32" t="s">
        <v>89</v>
      </c>
      <c r="C62" s="19">
        <v>-22.79</v>
      </c>
    </row>
    <row r="63" spans="1:3" s="12" customFormat="1" ht="10.199999999999999" customHeight="1" x14ac:dyDescent="0.3">
      <c r="A63" s="15" t="s">
        <v>90</v>
      </c>
      <c r="B63" s="32" t="s">
        <v>91</v>
      </c>
      <c r="C63" s="19">
        <v>0</v>
      </c>
    </row>
    <row r="64" spans="1:3" s="12" customFormat="1" ht="10.199999999999999" customHeight="1" x14ac:dyDescent="0.3">
      <c r="A64" s="15"/>
      <c r="B64" s="34" t="s">
        <v>92</v>
      </c>
      <c r="C64" s="35">
        <v>0</v>
      </c>
    </row>
    <row r="65" spans="1:3" s="12" customFormat="1" ht="10.199999999999999" customHeight="1" x14ac:dyDescent="0.3">
      <c r="A65" s="15"/>
      <c r="B65" s="36" t="s">
        <v>93</v>
      </c>
      <c r="C65" s="37">
        <f>C53+C57+C61+C62+C63+C64</f>
        <v>184.66</v>
      </c>
    </row>
    <row r="66" spans="1:3" s="12" customFormat="1" ht="10.199999999999999" customHeight="1" x14ac:dyDescent="0.3">
      <c r="A66" s="15"/>
      <c r="B66" s="36" t="s">
        <v>94</v>
      </c>
      <c r="C66" s="37">
        <f>C52+C65</f>
        <v>-1949157.3100000005</v>
      </c>
    </row>
    <row r="67" spans="1:3" s="12" customFormat="1" ht="10.199999999999999" customHeight="1" x14ac:dyDescent="0.3">
      <c r="A67" s="15" t="s">
        <v>95</v>
      </c>
      <c r="B67" s="38" t="s">
        <v>96</v>
      </c>
      <c r="C67" s="20">
        <v>0</v>
      </c>
    </row>
    <row r="68" spans="1:3" s="12" customFormat="1" ht="10.199999999999999" customHeight="1" x14ac:dyDescent="0.3">
      <c r="A68" s="39"/>
      <c r="B68" s="40" t="s">
        <v>97</v>
      </c>
      <c r="C68" s="41">
        <f>C66+C67</f>
        <v>-1949157.3100000005</v>
      </c>
    </row>
    <row r="69" spans="1:3" s="12" customFormat="1" ht="10.199999999999999" customHeight="1" x14ac:dyDescent="0.3">
      <c r="A69" s="42"/>
      <c r="B69" s="43" t="s">
        <v>98</v>
      </c>
      <c r="C69" s="44"/>
    </row>
    <row r="70" spans="1:3" s="12" customFormat="1" ht="10.199999999999999" customHeight="1" x14ac:dyDescent="0.3">
      <c r="A70" s="42"/>
      <c r="B70" s="45" t="s">
        <v>99</v>
      </c>
      <c r="C70" s="46">
        <v>0</v>
      </c>
    </row>
    <row r="71" spans="1:3" s="12" customFormat="1" ht="10.199999999999999" customHeight="1" x14ac:dyDescent="0.3">
      <c r="A71" s="42"/>
      <c r="B71" s="40" t="s">
        <v>100</v>
      </c>
      <c r="C71" s="41">
        <f>C68+C70</f>
        <v>-1949157.3100000005</v>
      </c>
    </row>
    <row r="72" spans="1:3" s="12" customFormat="1" ht="7.5" customHeight="1" x14ac:dyDescent="0.3">
      <c r="A72" s="42"/>
      <c r="B72" s="47"/>
      <c r="C72" s="48"/>
    </row>
    <row r="73" spans="1:3" s="12" customFormat="1" x14ac:dyDescent="0.3">
      <c r="A73" s="9"/>
    </row>
    <row r="74" spans="1:3" s="12" customFormat="1" x14ac:dyDescent="0.3">
      <c r="A74" s="9"/>
    </row>
    <row r="75" spans="1:3" s="12" customFormat="1" x14ac:dyDescent="0.3">
      <c r="A75" s="9"/>
    </row>
    <row r="76" spans="1:3" s="12" customFormat="1" x14ac:dyDescent="0.3">
      <c r="A76" s="9"/>
    </row>
    <row r="77" spans="1:3" s="12" customFormat="1" x14ac:dyDescent="0.3">
      <c r="A77" s="9"/>
    </row>
    <row r="78" spans="1:3" s="12" customFormat="1" x14ac:dyDescent="0.3">
      <c r="A78" s="9"/>
    </row>
    <row r="79" spans="1:3" s="12" customFormat="1" x14ac:dyDescent="0.3">
      <c r="A79" s="9"/>
    </row>
    <row r="80" spans="1:3" s="12" customFormat="1" x14ac:dyDescent="0.3">
      <c r="A80" s="9"/>
    </row>
    <row r="81" spans="1:1" s="12" customFormat="1" x14ac:dyDescent="0.3">
      <c r="A81" s="9"/>
    </row>
    <row r="82" spans="1:1" s="12" customFormat="1" x14ac:dyDescent="0.3">
      <c r="A82" s="9"/>
    </row>
    <row r="83" spans="1:1" s="12" customFormat="1" x14ac:dyDescent="0.3">
      <c r="A83" s="9"/>
    </row>
    <row r="84" spans="1:1" s="12" customFormat="1" x14ac:dyDescent="0.3">
      <c r="A84" s="9"/>
    </row>
    <row r="85" spans="1:1" s="12" customFormat="1" x14ac:dyDescent="0.3">
      <c r="A85" s="9"/>
    </row>
    <row r="86" spans="1:1" s="12" customFormat="1" x14ac:dyDescent="0.3">
      <c r="A86" s="9"/>
    </row>
    <row r="87" spans="1:1" s="12" customFormat="1" x14ac:dyDescent="0.3">
      <c r="A87" s="9"/>
    </row>
    <row r="88" spans="1:1" s="12" customFormat="1" x14ac:dyDescent="0.3">
      <c r="A88" s="9"/>
    </row>
    <row r="89" spans="1:1" s="12" customFormat="1" x14ac:dyDescent="0.3">
      <c r="A89" s="9"/>
    </row>
    <row r="90" spans="1:1" s="12" customFormat="1" x14ac:dyDescent="0.3">
      <c r="A90" s="9"/>
    </row>
    <row r="91" spans="1:1" s="12" customFormat="1" x14ac:dyDescent="0.3">
      <c r="A91" s="9"/>
    </row>
    <row r="92" spans="1:1" s="12" customFormat="1" x14ac:dyDescent="0.3">
      <c r="A92" s="9"/>
    </row>
    <row r="93" spans="1:1" s="12" customFormat="1" x14ac:dyDescent="0.3">
      <c r="A93" s="9"/>
    </row>
    <row r="94" spans="1:1" s="12" customFormat="1" x14ac:dyDescent="0.3">
      <c r="A94" s="9"/>
    </row>
    <row r="95" spans="1:1" s="12" customFormat="1" x14ac:dyDescent="0.3">
      <c r="A95" s="9"/>
    </row>
    <row r="96" spans="1:1" s="12" customFormat="1" x14ac:dyDescent="0.3">
      <c r="A96" s="9"/>
    </row>
    <row r="97" spans="1:1" s="12" customFormat="1" x14ac:dyDescent="0.3">
      <c r="A97" s="9"/>
    </row>
    <row r="98" spans="1:1" s="12" customFormat="1" x14ac:dyDescent="0.3">
      <c r="A98" s="9"/>
    </row>
    <row r="99" spans="1:1" s="12" customFormat="1" x14ac:dyDescent="0.3">
      <c r="A99" s="9"/>
    </row>
    <row r="100" spans="1:1" s="12" customFormat="1" x14ac:dyDescent="0.3">
      <c r="A100" s="9"/>
    </row>
    <row r="101" spans="1:1" s="12" customFormat="1" x14ac:dyDescent="0.3">
      <c r="A101" s="9"/>
    </row>
    <row r="102" spans="1:1" s="12" customFormat="1" x14ac:dyDescent="0.3">
      <c r="A102" s="9"/>
    </row>
    <row r="103" spans="1:1" s="12" customFormat="1" x14ac:dyDescent="0.3">
      <c r="A103" s="9"/>
    </row>
    <row r="104" spans="1:1" s="12" customFormat="1" x14ac:dyDescent="0.3">
      <c r="A104" s="9"/>
    </row>
    <row r="105" spans="1:1" s="12" customFormat="1" x14ac:dyDescent="0.3">
      <c r="A105" s="9"/>
    </row>
    <row r="106" spans="1:1" s="12" customFormat="1" x14ac:dyDescent="0.3">
      <c r="A106" s="9"/>
    </row>
    <row r="107" spans="1:1" s="12" customFormat="1" x14ac:dyDescent="0.3">
      <c r="A107" s="9"/>
    </row>
    <row r="108" spans="1:1" s="12" customFormat="1" x14ac:dyDescent="0.3">
      <c r="A108" s="9"/>
    </row>
    <row r="109" spans="1:1" s="12" customFormat="1" x14ac:dyDescent="0.3">
      <c r="A109" s="9"/>
    </row>
    <row r="110" spans="1:1" s="12" customFormat="1" x14ac:dyDescent="0.3">
      <c r="A110" s="9"/>
    </row>
    <row r="111" spans="1:1" s="12" customFormat="1" x14ac:dyDescent="0.3">
      <c r="A111" s="9"/>
    </row>
    <row r="112" spans="1:1" s="12" customFormat="1" x14ac:dyDescent="0.3">
      <c r="A112" s="9"/>
    </row>
    <row r="113" spans="1:1" s="12" customFormat="1" x14ac:dyDescent="0.3">
      <c r="A113" s="9"/>
    </row>
    <row r="114" spans="1:1" s="12" customFormat="1" x14ac:dyDescent="0.3">
      <c r="A114" s="9"/>
    </row>
    <row r="115" spans="1:1" s="12" customFormat="1" x14ac:dyDescent="0.3">
      <c r="A115" s="9"/>
    </row>
    <row r="116" spans="1:1" s="12" customFormat="1" x14ac:dyDescent="0.3">
      <c r="A116" s="9"/>
    </row>
    <row r="117" spans="1:1" s="12" customFormat="1" x14ac:dyDescent="0.3">
      <c r="A117" s="9"/>
    </row>
    <row r="118" spans="1:1" s="12" customFormat="1" x14ac:dyDescent="0.3">
      <c r="A118" s="9"/>
    </row>
    <row r="119" spans="1:1" s="12" customFormat="1" x14ac:dyDescent="0.3">
      <c r="A119" s="9"/>
    </row>
  </sheetData>
  <mergeCells count="2">
    <mergeCell ref="B3:C3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2A3EE-32DC-4EC7-9250-A9CE569D294D}">
  <dimension ref="A1:D143"/>
  <sheetViews>
    <sheetView topLeftCell="B1" workbookViewId="0">
      <selection sqref="A1:XFD1048576"/>
    </sheetView>
  </sheetViews>
  <sheetFormatPr baseColWidth="10" defaultColWidth="11.44140625" defaultRowHeight="10.199999999999999" x14ac:dyDescent="0.2"/>
  <cols>
    <col min="1" max="1" width="54.6640625" style="49" hidden="1" customWidth="1"/>
    <col min="2" max="2" width="67.33203125" style="50" customWidth="1"/>
    <col min="3" max="3" width="13" style="50" customWidth="1"/>
    <col min="4" max="4" width="12.6640625" style="50" customWidth="1"/>
    <col min="5" max="254" width="11.44140625" style="50"/>
    <col min="255" max="255" width="0" style="50" hidden="1" customWidth="1"/>
    <col min="256" max="256" width="67.33203125" style="50" customWidth="1"/>
    <col min="257" max="257" width="12.6640625" style="50" customWidth="1"/>
    <col min="258" max="258" width="13" style="50" customWidth="1"/>
    <col min="259" max="259" width="12.6640625" style="50" customWidth="1"/>
    <col min="260" max="260" width="12.33203125" style="50" customWidth="1"/>
    <col min="261" max="510" width="11.44140625" style="50"/>
    <col min="511" max="511" width="0" style="50" hidden="1" customWidth="1"/>
    <col min="512" max="512" width="67.33203125" style="50" customWidth="1"/>
    <col min="513" max="513" width="12.6640625" style="50" customWidth="1"/>
    <col min="514" max="514" width="13" style="50" customWidth="1"/>
    <col min="515" max="515" width="12.6640625" style="50" customWidth="1"/>
    <col min="516" max="516" width="12.33203125" style="50" customWidth="1"/>
    <col min="517" max="766" width="11.44140625" style="50"/>
    <col min="767" max="767" width="0" style="50" hidden="1" customWidth="1"/>
    <col min="768" max="768" width="67.33203125" style="50" customWidth="1"/>
    <col min="769" max="769" width="12.6640625" style="50" customWidth="1"/>
    <col min="770" max="770" width="13" style="50" customWidth="1"/>
    <col min="771" max="771" width="12.6640625" style="50" customWidth="1"/>
    <col min="772" max="772" width="12.33203125" style="50" customWidth="1"/>
    <col min="773" max="1022" width="11.44140625" style="50"/>
    <col min="1023" max="1023" width="0" style="50" hidden="1" customWidth="1"/>
    <col min="1024" max="1024" width="67.33203125" style="50" customWidth="1"/>
    <col min="1025" max="1025" width="12.6640625" style="50" customWidth="1"/>
    <col min="1026" max="1026" width="13" style="50" customWidth="1"/>
    <col min="1027" max="1027" width="12.6640625" style="50" customWidth="1"/>
    <col min="1028" max="1028" width="12.33203125" style="50" customWidth="1"/>
    <col min="1029" max="1278" width="11.44140625" style="50"/>
    <col min="1279" max="1279" width="0" style="50" hidden="1" customWidth="1"/>
    <col min="1280" max="1280" width="67.33203125" style="50" customWidth="1"/>
    <col min="1281" max="1281" width="12.6640625" style="50" customWidth="1"/>
    <col min="1282" max="1282" width="13" style="50" customWidth="1"/>
    <col min="1283" max="1283" width="12.6640625" style="50" customWidth="1"/>
    <col min="1284" max="1284" width="12.33203125" style="50" customWidth="1"/>
    <col min="1285" max="1534" width="11.44140625" style="50"/>
    <col min="1535" max="1535" width="0" style="50" hidden="1" customWidth="1"/>
    <col min="1536" max="1536" width="67.33203125" style="50" customWidth="1"/>
    <col min="1537" max="1537" width="12.6640625" style="50" customWidth="1"/>
    <col min="1538" max="1538" width="13" style="50" customWidth="1"/>
    <col min="1539" max="1539" width="12.6640625" style="50" customWidth="1"/>
    <col min="1540" max="1540" width="12.33203125" style="50" customWidth="1"/>
    <col min="1541" max="1790" width="11.44140625" style="50"/>
    <col min="1791" max="1791" width="0" style="50" hidden="1" customWidth="1"/>
    <col min="1792" max="1792" width="67.33203125" style="50" customWidth="1"/>
    <col min="1793" max="1793" width="12.6640625" style="50" customWidth="1"/>
    <col min="1794" max="1794" width="13" style="50" customWidth="1"/>
    <col min="1795" max="1795" width="12.6640625" style="50" customWidth="1"/>
    <col min="1796" max="1796" width="12.33203125" style="50" customWidth="1"/>
    <col min="1797" max="2046" width="11.44140625" style="50"/>
    <col min="2047" max="2047" width="0" style="50" hidden="1" customWidth="1"/>
    <col min="2048" max="2048" width="67.33203125" style="50" customWidth="1"/>
    <col min="2049" max="2049" width="12.6640625" style="50" customWidth="1"/>
    <col min="2050" max="2050" width="13" style="50" customWidth="1"/>
    <col min="2051" max="2051" width="12.6640625" style="50" customWidth="1"/>
    <col min="2052" max="2052" width="12.33203125" style="50" customWidth="1"/>
    <col min="2053" max="2302" width="11.44140625" style="50"/>
    <col min="2303" max="2303" width="0" style="50" hidden="1" customWidth="1"/>
    <col min="2304" max="2304" width="67.33203125" style="50" customWidth="1"/>
    <col min="2305" max="2305" width="12.6640625" style="50" customWidth="1"/>
    <col min="2306" max="2306" width="13" style="50" customWidth="1"/>
    <col min="2307" max="2307" width="12.6640625" style="50" customWidth="1"/>
    <col min="2308" max="2308" width="12.33203125" style="50" customWidth="1"/>
    <col min="2309" max="2558" width="11.44140625" style="50"/>
    <col min="2559" max="2559" width="0" style="50" hidden="1" customWidth="1"/>
    <col min="2560" max="2560" width="67.33203125" style="50" customWidth="1"/>
    <col min="2561" max="2561" width="12.6640625" style="50" customWidth="1"/>
    <col min="2562" max="2562" width="13" style="50" customWidth="1"/>
    <col min="2563" max="2563" width="12.6640625" style="50" customWidth="1"/>
    <col min="2564" max="2564" width="12.33203125" style="50" customWidth="1"/>
    <col min="2565" max="2814" width="11.44140625" style="50"/>
    <col min="2815" max="2815" width="0" style="50" hidden="1" customWidth="1"/>
    <col min="2816" max="2816" width="67.33203125" style="50" customWidth="1"/>
    <col min="2817" max="2817" width="12.6640625" style="50" customWidth="1"/>
    <col min="2818" max="2818" width="13" style="50" customWidth="1"/>
    <col min="2819" max="2819" width="12.6640625" style="50" customWidth="1"/>
    <col min="2820" max="2820" width="12.33203125" style="50" customWidth="1"/>
    <col min="2821" max="3070" width="11.44140625" style="50"/>
    <col min="3071" max="3071" width="0" style="50" hidden="1" customWidth="1"/>
    <col min="3072" max="3072" width="67.33203125" style="50" customWidth="1"/>
    <col min="3073" max="3073" width="12.6640625" style="50" customWidth="1"/>
    <col min="3074" max="3074" width="13" style="50" customWidth="1"/>
    <col min="3075" max="3075" width="12.6640625" style="50" customWidth="1"/>
    <col min="3076" max="3076" width="12.33203125" style="50" customWidth="1"/>
    <col min="3077" max="3326" width="11.44140625" style="50"/>
    <col min="3327" max="3327" width="0" style="50" hidden="1" customWidth="1"/>
    <col min="3328" max="3328" width="67.33203125" style="50" customWidth="1"/>
    <col min="3329" max="3329" width="12.6640625" style="50" customWidth="1"/>
    <col min="3330" max="3330" width="13" style="50" customWidth="1"/>
    <col min="3331" max="3331" width="12.6640625" style="50" customWidth="1"/>
    <col min="3332" max="3332" width="12.33203125" style="50" customWidth="1"/>
    <col min="3333" max="3582" width="11.44140625" style="50"/>
    <col min="3583" max="3583" width="0" style="50" hidden="1" customWidth="1"/>
    <col min="3584" max="3584" width="67.33203125" style="50" customWidth="1"/>
    <col min="3585" max="3585" width="12.6640625" style="50" customWidth="1"/>
    <col min="3586" max="3586" width="13" style="50" customWidth="1"/>
    <col min="3587" max="3587" width="12.6640625" style="50" customWidth="1"/>
    <col min="3588" max="3588" width="12.33203125" style="50" customWidth="1"/>
    <col min="3589" max="3838" width="11.44140625" style="50"/>
    <col min="3839" max="3839" width="0" style="50" hidden="1" customWidth="1"/>
    <col min="3840" max="3840" width="67.33203125" style="50" customWidth="1"/>
    <col min="3841" max="3841" width="12.6640625" style="50" customWidth="1"/>
    <col min="3842" max="3842" width="13" style="50" customWidth="1"/>
    <col min="3843" max="3843" width="12.6640625" style="50" customWidth="1"/>
    <col min="3844" max="3844" width="12.33203125" style="50" customWidth="1"/>
    <col min="3845" max="4094" width="11.44140625" style="50"/>
    <col min="4095" max="4095" width="0" style="50" hidden="1" customWidth="1"/>
    <col min="4096" max="4096" width="67.33203125" style="50" customWidth="1"/>
    <col min="4097" max="4097" width="12.6640625" style="50" customWidth="1"/>
    <col min="4098" max="4098" width="13" style="50" customWidth="1"/>
    <col min="4099" max="4099" width="12.6640625" style="50" customWidth="1"/>
    <col min="4100" max="4100" width="12.33203125" style="50" customWidth="1"/>
    <col min="4101" max="4350" width="11.44140625" style="50"/>
    <col min="4351" max="4351" width="0" style="50" hidden="1" customWidth="1"/>
    <col min="4352" max="4352" width="67.33203125" style="50" customWidth="1"/>
    <col min="4353" max="4353" width="12.6640625" style="50" customWidth="1"/>
    <col min="4354" max="4354" width="13" style="50" customWidth="1"/>
    <col min="4355" max="4355" width="12.6640625" style="50" customWidth="1"/>
    <col min="4356" max="4356" width="12.33203125" style="50" customWidth="1"/>
    <col min="4357" max="4606" width="11.44140625" style="50"/>
    <col min="4607" max="4607" width="0" style="50" hidden="1" customWidth="1"/>
    <col min="4608" max="4608" width="67.33203125" style="50" customWidth="1"/>
    <col min="4609" max="4609" width="12.6640625" style="50" customWidth="1"/>
    <col min="4610" max="4610" width="13" style="50" customWidth="1"/>
    <col min="4611" max="4611" width="12.6640625" style="50" customWidth="1"/>
    <col min="4612" max="4612" width="12.33203125" style="50" customWidth="1"/>
    <col min="4613" max="4862" width="11.44140625" style="50"/>
    <col min="4863" max="4863" width="0" style="50" hidden="1" customWidth="1"/>
    <col min="4864" max="4864" width="67.33203125" style="50" customWidth="1"/>
    <col min="4865" max="4865" width="12.6640625" style="50" customWidth="1"/>
    <col min="4866" max="4866" width="13" style="50" customWidth="1"/>
    <col min="4867" max="4867" width="12.6640625" style="50" customWidth="1"/>
    <col min="4868" max="4868" width="12.33203125" style="50" customWidth="1"/>
    <col min="4869" max="5118" width="11.44140625" style="50"/>
    <col min="5119" max="5119" width="0" style="50" hidden="1" customWidth="1"/>
    <col min="5120" max="5120" width="67.33203125" style="50" customWidth="1"/>
    <col min="5121" max="5121" width="12.6640625" style="50" customWidth="1"/>
    <col min="5122" max="5122" width="13" style="50" customWidth="1"/>
    <col min="5123" max="5123" width="12.6640625" style="50" customWidth="1"/>
    <col min="5124" max="5124" width="12.33203125" style="50" customWidth="1"/>
    <col min="5125" max="5374" width="11.44140625" style="50"/>
    <col min="5375" max="5375" width="0" style="50" hidden="1" customWidth="1"/>
    <col min="5376" max="5376" width="67.33203125" style="50" customWidth="1"/>
    <col min="5377" max="5377" width="12.6640625" style="50" customWidth="1"/>
    <col min="5378" max="5378" width="13" style="50" customWidth="1"/>
    <col min="5379" max="5379" width="12.6640625" style="50" customWidth="1"/>
    <col min="5380" max="5380" width="12.33203125" style="50" customWidth="1"/>
    <col min="5381" max="5630" width="11.44140625" style="50"/>
    <col min="5631" max="5631" width="0" style="50" hidden="1" customWidth="1"/>
    <col min="5632" max="5632" width="67.33203125" style="50" customWidth="1"/>
    <col min="5633" max="5633" width="12.6640625" style="50" customWidth="1"/>
    <col min="5634" max="5634" width="13" style="50" customWidth="1"/>
    <col min="5635" max="5635" width="12.6640625" style="50" customWidth="1"/>
    <col min="5636" max="5636" width="12.33203125" style="50" customWidth="1"/>
    <col min="5637" max="5886" width="11.44140625" style="50"/>
    <col min="5887" max="5887" width="0" style="50" hidden="1" customWidth="1"/>
    <col min="5888" max="5888" width="67.33203125" style="50" customWidth="1"/>
    <col min="5889" max="5889" width="12.6640625" style="50" customWidth="1"/>
    <col min="5890" max="5890" width="13" style="50" customWidth="1"/>
    <col min="5891" max="5891" width="12.6640625" style="50" customWidth="1"/>
    <col min="5892" max="5892" width="12.33203125" style="50" customWidth="1"/>
    <col min="5893" max="6142" width="11.44140625" style="50"/>
    <col min="6143" max="6143" width="0" style="50" hidden="1" customWidth="1"/>
    <col min="6144" max="6144" width="67.33203125" style="50" customWidth="1"/>
    <col min="6145" max="6145" width="12.6640625" style="50" customWidth="1"/>
    <col min="6146" max="6146" width="13" style="50" customWidth="1"/>
    <col min="6147" max="6147" width="12.6640625" style="50" customWidth="1"/>
    <col min="6148" max="6148" width="12.33203125" style="50" customWidth="1"/>
    <col min="6149" max="6398" width="11.44140625" style="50"/>
    <col min="6399" max="6399" width="0" style="50" hidden="1" customWidth="1"/>
    <col min="6400" max="6400" width="67.33203125" style="50" customWidth="1"/>
    <col min="6401" max="6401" width="12.6640625" style="50" customWidth="1"/>
    <col min="6402" max="6402" width="13" style="50" customWidth="1"/>
    <col min="6403" max="6403" width="12.6640625" style="50" customWidth="1"/>
    <col min="6404" max="6404" width="12.33203125" style="50" customWidth="1"/>
    <col min="6405" max="6654" width="11.44140625" style="50"/>
    <col min="6655" max="6655" width="0" style="50" hidden="1" customWidth="1"/>
    <col min="6656" max="6656" width="67.33203125" style="50" customWidth="1"/>
    <col min="6657" max="6657" width="12.6640625" style="50" customWidth="1"/>
    <col min="6658" max="6658" width="13" style="50" customWidth="1"/>
    <col min="6659" max="6659" width="12.6640625" style="50" customWidth="1"/>
    <col min="6660" max="6660" width="12.33203125" style="50" customWidth="1"/>
    <col min="6661" max="6910" width="11.44140625" style="50"/>
    <col min="6911" max="6911" width="0" style="50" hidden="1" customWidth="1"/>
    <col min="6912" max="6912" width="67.33203125" style="50" customWidth="1"/>
    <col min="6913" max="6913" width="12.6640625" style="50" customWidth="1"/>
    <col min="6914" max="6914" width="13" style="50" customWidth="1"/>
    <col min="6915" max="6915" width="12.6640625" style="50" customWidth="1"/>
    <col min="6916" max="6916" width="12.33203125" style="50" customWidth="1"/>
    <col min="6917" max="7166" width="11.44140625" style="50"/>
    <col min="7167" max="7167" width="0" style="50" hidden="1" customWidth="1"/>
    <col min="7168" max="7168" width="67.33203125" style="50" customWidth="1"/>
    <col min="7169" max="7169" width="12.6640625" style="50" customWidth="1"/>
    <col min="7170" max="7170" width="13" style="50" customWidth="1"/>
    <col min="7171" max="7171" width="12.6640625" style="50" customWidth="1"/>
    <col min="7172" max="7172" width="12.33203125" style="50" customWidth="1"/>
    <col min="7173" max="7422" width="11.44140625" style="50"/>
    <col min="7423" max="7423" width="0" style="50" hidden="1" customWidth="1"/>
    <col min="7424" max="7424" width="67.33203125" style="50" customWidth="1"/>
    <col min="7425" max="7425" width="12.6640625" style="50" customWidth="1"/>
    <col min="7426" max="7426" width="13" style="50" customWidth="1"/>
    <col min="7427" max="7427" width="12.6640625" style="50" customWidth="1"/>
    <col min="7428" max="7428" width="12.33203125" style="50" customWidth="1"/>
    <col min="7429" max="7678" width="11.44140625" style="50"/>
    <col min="7679" max="7679" width="0" style="50" hidden="1" customWidth="1"/>
    <col min="7680" max="7680" width="67.33203125" style="50" customWidth="1"/>
    <col min="7681" max="7681" width="12.6640625" style="50" customWidth="1"/>
    <col min="7682" max="7682" width="13" style="50" customWidth="1"/>
    <col min="7683" max="7683" width="12.6640625" style="50" customWidth="1"/>
    <col min="7684" max="7684" width="12.33203125" style="50" customWidth="1"/>
    <col min="7685" max="7934" width="11.44140625" style="50"/>
    <col min="7935" max="7935" width="0" style="50" hidden="1" customWidth="1"/>
    <col min="7936" max="7936" width="67.33203125" style="50" customWidth="1"/>
    <col min="7937" max="7937" width="12.6640625" style="50" customWidth="1"/>
    <col min="7938" max="7938" width="13" style="50" customWidth="1"/>
    <col min="7939" max="7939" width="12.6640625" style="50" customWidth="1"/>
    <col min="7940" max="7940" width="12.33203125" style="50" customWidth="1"/>
    <col min="7941" max="8190" width="11.44140625" style="50"/>
    <col min="8191" max="8191" width="0" style="50" hidden="1" customWidth="1"/>
    <col min="8192" max="8192" width="67.33203125" style="50" customWidth="1"/>
    <col min="8193" max="8193" width="12.6640625" style="50" customWidth="1"/>
    <col min="8194" max="8194" width="13" style="50" customWidth="1"/>
    <col min="8195" max="8195" width="12.6640625" style="50" customWidth="1"/>
    <col min="8196" max="8196" width="12.33203125" style="50" customWidth="1"/>
    <col min="8197" max="8446" width="11.44140625" style="50"/>
    <col min="8447" max="8447" width="0" style="50" hidden="1" customWidth="1"/>
    <col min="8448" max="8448" width="67.33203125" style="50" customWidth="1"/>
    <col min="8449" max="8449" width="12.6640625" style="50" customWidth="1"/>
    <col min="8450" max="8450" width="13" style="50" customWidth="1"/>
    <col min="8451" max="8451" width="12.6640625" style="50" customWidth="1"/>
    <col min="8452" max="8452" width="12.33203125" style="50" customWidth="1"/>
    <col min="8453" max="8702" width="11.44140625" style="50"/>
    <col min="8703" max="8703" width="0" style="50" hidden="1" customWidth="1"/>
    <col min="8704" max="8704" width="67.33203125" style="50" customWidth="1"/>
    <col min="8705" max="8705" width="12.6640625" style="50" customWidth="1"/>
    <col min="8706" max="8706" width="13" style="50" customWidth="1"/>
    <col min="8707" max="8707" width="12.6640625" style="50" customWidth="1"/>
    <col min="8708" max="8708" width="12.33203125" style="50" customWidth="1"/>
    <col min="8709" max="8958" width="11.44140625" style="50"/>
    <col min="8959" max="8959" width="0" style="50" hidden="1" customWidth="1"/>
    <col min="8960" max="8960" width="67.33203125" style="50" customWidth="1"/>
    <col min="8961" max="8961" width="12.6640625" style="50" customWidth="1"/>
    <col min="8962" max="8962" width="13" style="50" customWidth="1"/>
    <col min="8963" max="8963" width="12.6640625" style="50" customWidth="1"/>
    <col min="8964" max="8964" width="12.33203125" style="50" customWidth="1"/>
    <col min="8965" max="9214" width="11.44140625" style="50"/>
    <col min="9215" max="9215" width="0" style="50" hidden="1" customWidth="1"/>
    <col min="9216" max="9216" width="67.33203125" style="50" customWidth="1"/>
    <col min="9217" max="9217" width="12.6640625" style="50" customWidth="1"/>
    <col min="9218" max="9218" width="13" style="50" customWidth="1"/>
    <col min="9219" max="9219" width="12.6640625" style="50" customWidth="1"/>
    <col min="9220" max="9220" width="12.33203125" style="50" customWidth="1"/>
    <col min="9221" max="9470" width="11.44140625" style="50"/>
    <col min="9471" max="9471" width="0" style="50" hidden="1" customWidth="1"/>
    <col min="9472" max="9472" width="67.33203125" style="50" customWidth="1"/>
    <col min="9473" max="9473" width="12.6640625" style="50" customWidth="1"/>
    <col min="9474" max="9474" width="13" style="50" customWidth="1"/>
    <col min="9475" max="9475" width="12.6640625" style="50" customWidth="1"/>
    <col min="9476" max="9476" width="12.33203125" style="50" customWidth="1"/>
    <col min="9477" max="9726" width="11.44140625" style="50"/>
    <col min="9727" max="9727" width="0" style="50" hidden="1" customWidth="1"/>
    <col min="9728" max="9728" width="67.33203125" style="50" customWidth="1"/>
    <col min="9729" max="9729" width="12.6640625" style="50" customWidth="1"/>
    <col min="9730" max="9730" width="13" style="50" customWidth="1"/>
    <col min="9731" max="9731" width="12.6640625" style="50" customWidth="1"/>
    <col min="9732" max="9732" width="12.33203125" style="50" customWidth="1"/>
    <col min="9733" max="9982" width="11.44140625" style="50"/>
    <col min="9983" max="9983" width="0" style="50" hidden="1" customWidth="1"/>
    <col min="9984" max="9984" width="67.33203125" style="50" customWidth="1"/>
    <col min="9985" max="9985" width="12.6640625" style="50" customWidth="1"/>
    <col min="9986" max="9986" width="13" style="50" customWidth="1"/>
    <col min="9987" max="9987" width="12.6640625" style="50" customWidth="1"/>
    <col min="9988" max="9988" width="12.33203125" style="50" customWidth="1"/>
    <col min="9989" max="10238" width="11.44140625" style="50"/>
    <col min="10239" max="10239" width="0" style="50" hidden="1" customWidth="1"/>
    <col min="10240" max="10240" width="67.33203125" style="50" customWidth="1"/>
    <col min="10241" max="10241" width="12.6640625" style="50" customWidth="1"/>
    <col min="10242" max="10242" width="13" style="50" customWidth="1"/>
    <col min="10243" max="10243" width="12.6640625" style="50" customWidth="1"/>
    <col min="10244" max="10244" width="12.33203125" style="50" customWidth="1"/>
    <col min="10245" max="10494" width="11.44140625" style="50"/>
    <col min="10495" max="10495" width="0" style="50" hidden="1" customWidth="1"/>
    <col min="10496" max="10496" width="67.33203125" style="50" customWidth="1"/>
    <col min="10497" max="10497" width="12.6640625" style="50" customWidth="1"/>
    <col min="10498" max="10498" width="13" style="50" customWidth="1"/>
    <col min="10499" max="10499" width="12.6640625" style="50" customWidth="1"/>
    <col min="10500" max="10500" width="12.33203125" style="50" customWidth="1"/>
    <col min="10501" max="10750" width="11.44140625" style="50"/>
    <col min="10751" max="10751" width="0" style="50" hidden="1" customWidth="1"/>
    <col min="10752" max="10752" width="67.33203125" style="50" customWidth="1"/>
    <col min="10753" max="10753" width="12.6640625" style="50" customWidth="1"/>
    <col min="10754" max="10754" width="13" style="50" customWidth="1"/>
    <col min="10755" max="10755" width="12.6640625" style="50" customWidth="1"/>
    <col min="10756" max="10756" width="12.33203125" style="50" customWidth="1"/>
    <col min="10757" max="11006" width="11.44140625" style="50"/>
    <col min="11007" max="11007" width="0" style="50" hidden="1" customWidth="1"/>
    <col min="11008" max="11008" width="67.33203125" style="50" customWidth="1"/>
    <col min="11009" max="11009" width="12.6640625" style="50" customWidth="1"/>
    <col min="11010" max="11010" width="13" style="50" customWidth="1"/>
    <col min="11011" max="11011" width="12.6640625" style="50" customWidth="1"/>
    <col min="11012" max="11012" width="12.33203125" style="50" customWidth="1"/>
    <col min="11013" max="11262" width="11.44140625" style="50"/>
    <col min="11263" max="11263" width="0" style="50" hidden="1" customWidth="1"/>
    <col min="11264" max="11264" width="67.33203125" style="50" customWidth="1"/>
    <col min="11265" max="11265" width="12.6640625" style="50" customWidth="1"/>
    <col min="11266" max="11266" width="13" style="50" customWidth="1"/>
    <col min="11267" max="11267" width="12.6640625" style="50" customWidth="1"/>
    <col min="11268" max="11268" width="12.33203125" style="50" customWidth="1"/>
    <col min="11269" max="11518" width="11.44140625" style="50"/>
    <col min="11519" max="11519" width="0" style="50" hidden="1" customWidth="1"/>
    <col min="11520" max="11520" width="67.33203125" style="50" customWidth="1"/>
    <col min="11521" max="11521" width="12.6640625" style="50" customWidth="1"/>
    <col min="11522" max="11522" width="13" style="50" customWidth="1"/>
    <col min="11523" max="11523" width="12.6640625" style="50" customWidth="1"/>
    <col min="11524" max="11524" width="12.33203125" style="50" customWidth="1"/>
    <col min="11525" max="11774" width="11.44140625" style="50"/>
    <col min="11775" max="11775" width="0" style="50" hidden="1" customWidth="1"/>
    <col min="11776" max="11776" width="67.33203125" style="50" customWidth="1"/>
    <col min="11777" max="11777" width="12.6640625" style="50" customWidth="1"/>
    <col min="11778" max="11778" width="13" style="50" customWidth="1"/>
    <col min="11779" max="11779" width="12.6640625" style="50" customWidth="1"/>
    <col min="11780" max="11780" width="12.33203125" style="50" customWidth="1"/>
    <col min="11781" max="12030" width="11.44140625" style="50"/>
    <col min="12031" max="12031" width="0" style="50" hidden="1" customWidth="1"/>
    <col min="12032" max="12032" width="67.33203125" style="50" customWidth="1"/>
    <col min="12033" max="12033" width="12.6640625" style="50" customWidth="1"/>
    <col min="12034" max="12034" width="13" style="50" customWidth="1"/>
    <col min="12035" max="12035" width="12.6640625" style="50" customWidth="1"/>
    <col min="12036" max="12036" width="12.33203125" style="50" customWidth="1"/>
    <col min="12037" max="12286" width="11.44140625" style="50"/>
    <col min="12287" max="12287" width="0" style="50" hidden="1" customWidth="1"/>
    <col min="12288" max="12288" width="67.33203125" style="50" customWidth="1"/>
    <col min="12289" max="12289" width="12.6640625" style="50" customWidth="1"/>
    <col min="12290" max="12290" width="13" style="50" customWidth="1"/>
    <col min="12291" max="12291" width="12.6640625" style="50" customWidth="1"/>
    <col min="12292" max="12292" width="12.33203125" style="50" customWidth="1"/>
    <col min="12293" max="12542" width="11.44140625" style="50"/>
    <col min="12543" max="12543" width="0" style="50" hidden="1" customWidth="1"/>
    <col min="12544" max="12544" width="67.33203125" style="50" customWidth="1"/>
    <col min="12545" max="12545" width="12.6640625" style="50" customWidth="1"/>
    <col min="12546" max="12546" width="13" style="50" customWidth="1"/>
    <col min="12547" max="12547" width="12.6640625" style="50" customWidth="1"/>
    <col min="12548" max="12548" width="12.33203125" style="50" customWidth="1"/>
    <col min="12549" max="12798" width="11.44140625" style="50"/>
    <col min="12799" max="12799" width="0" style="50" hidden="1" customWidth="1"/>
    <col min="12800" max="12800" width="67.33203125" style="50" customWidth="1"/>
    <col min="12801" max="12801" width="12.6640625" style="50" customWidth="1"/>
    <col min="12802" max="12802" width="13" style="50" customWidth="1"/>
    <col min="12803" max="12803" width="12.6640625" style="50" customWidth="1"/>
    <col min="12804" max="12804" width="12.33203125" style="50" customWidth="1"/>
    <col min="12805" max="13054" width="11.44140625" style="50"/>
    <col min="13055" max="13055" width="0" style="50" hidden="1" customWidth="1"/>
    <col min="13056" max="13056" width="67.33203125" style="50" customWidth="1"/>
    <col min="13057" max="13057" width="12.6640625" style="50" customWidth="1"/>
    <col min="13058" max="13058" width="13" style="50" customWidth="1"/>
    <col min="13059" max="13059" width="12.6640625" style="50" customWidth="1"/>
    <col min="13060" max="13060" width="12.33203125" style="50" customWidth="1"/>
    <col min="13061" max="13310" width="11.44140625" style="50"/>
    <col min="13311" max="13311" width="0" style="50" hidden="1" customWidth="1"/>
    <col min="13312" max="13312" width="67.33203125" style="50" customWidth="1"/>
    <col min="13313" max="13313" width="12.6640625" style="50" customWidth="1"/>
    <col min="13314" max="13314" width="13" style="50" customWidth="1"/>
    <col min="13315" max="13315" width="12.6640625" style="50" customWidth="1"/>
    <col min="13316" max="13316" width="12.33203125" style="50" customWidth="1"/>
    <col min="13317" max="13566" width="11.44140625" style="50"/>
    <col min="13567" max="13567" width="0" style="50" hidden="1" customWidth="1"/>
    <col min="13568" max="13568" width="67.33203125" style="50" customWidth="1"/>
    <col min="13569" max="13569" width="12.6640625" style="50" customWidth="1"/>
    <col min="13570" max="13570" width="13" style="50" customWidth="1"/>
    <col min="13571" max="13571" width="12.6640625" style="50" customWidth="1"/>
    <col min="13572" max="13572" width="12.33203125" style="50" customWidth="1"/>
    <col min="13573" max="13822" width="11.44140625" style="50"/>
    <col min="13823" max="13823" width="0" style="50" hidden="1" customWidth="1"/>
    <col min="13824" max="13824" width="67.33203125" style="50" customWidth="1"/>
    <col min="13825" max="13825" width="12.6640625" style="50" customWidth="1"/>
    <col min="13826" max="13826" width="13" style="50" customWidth="1"/>
    <col min="13827" max="13827" width="12.6640625" style="50" customWidth="1"/>
    <col min="13828" max="13828" width="12.33203125" style="50" customWidth="1"/>
    <col min="13829" max="14078" width="11.44140625" style="50"/>
    <col min="14079" max="14079" width="0" style="50" hidden="1" customWidth="1"/>
    <col min="14080" max="14080" width="67.33203125" style="50" customWidth="1"/>
    <col min="14081" max="14081" width="12.6640625" style="50" customWidth="1"/>
    <col min="14082" max="14082" width="13" style="50" customWidth="1"/>
    <col min="14083" max="14083" width="12.6640625" style="50" customWidth="1"/>
    <col min="14084" max="14084" width="12.33203125" style="50" customWidth="1"/>
    <col min="14085" max="14334" width="11.44140625" style="50"/>
    <col min="14335" max="14335" width="0" style="50" hidden="1" customWidth="1"/>
    <col min="14336" max="14336" width="67.33203125" style="50" customWidth="1"/>
    <col min="14337" max="14337" width="12.6640625" style="50" customWidth="1"/>
    <col min="14338" max="14338" width="13" style="50" customWidth="1"/>
    <col min="14339" max="14339" width="12.6640625" style="50" customWidth="1"/>
    <col min="14340" max="14340" width="12.33203125" style="50" customWidth="1"/>
    <col min="14341" max="14590" width="11.44140625" style="50"/>
    <col min="14591" max="14591" width="0" style="50" hidden="1" customWidth="1"/>
    <col min="14592" max="14592" width="67.33203125" style="50" customWidth="1"/>
    <col min="14593" max="14593" width="12.6640625" style="50" customWidth="1"/>
    <col min="14594" max="14594" width="13" style="50" customWidth="1"/>
    <col min="14595" max="14595" width="12.6640625" style="50" customWidth="1"/>
    <col min="14596" max="14596" width="12.33203125" style="50" customWidth="1"/>
    <col min="14597" max="14846" width="11.44140625" style="50"/>
    <col min="14847" max="14847" width="0" style="50" hidden="1" customWidth="1"/>
    <col min="14848" max="14848" width="67.33203125" style="50" customWidth="1"/>
    <col min="14849" max="14849" width="12.6640625" style="50" customWidth="1"/>
    <col min="14850" max="14850" width="13" style="50" customWidth="1"/>
    <col min="14851" max="14851" width="12.6640625" style="50" customWidth="1"/>
    <col min="14852" max="14852" width="12.33203125" style="50" customWidth="1"/>
    <col min="14853" max="15102" width="11.44140625" style="50"/>
    <col min="15103" max="15103" width="0" style="50" hidden="1" customWidth="1"/>
    <col min="15104" max="15104" width="67.33203125" style="50" customWidth="1"/>
    <col min="15105" max="15105" width="12.6640625" style="50" customWidth="1"/>
    <col min="15106" max="15106" width="13" style="50" customWidth="1"/>
    <col min="15107" max="15107" width="12.6640625" style="50" customWidth="1"/>
    <col min="15108" max="15108" width="12.33203125" style="50" customWidth="1"/>
    <col min="15109" max="15358" width="11.44140625" style="50"/>
    <col min="15359" max="15359" width="0" style="50" hidden="1" customWidth="1"/>
    <col min="15360" max="15360" width="67.33203125" style="50" customWidth="1"/>
    <col min="15361" max="15361" width="12.6640625" style="50" customWidth="1"/>
    <col min="15362" max="15362" width="13" style="50" customWidth="1"/>
    <col min="15363" max="15363" width="12.6640625" style="50" customWidth="1"/>
    <col min="15364" max="15364" width="12.33203125" style="50" customWidth="1"/>
    <col min="15365" max="15614" width="11.44140625" style="50"/>
    <col min="15615" max="15615" width="0" style="50" hidden="1" customWidth="1"/>
    <col min="15616" max="15616" width="67.33203125" style="50" customWidth="1"/>
    <col min="15617" max="15617" width="12.6640625" style="50" customWidth="1"/>
    <col min="15618" max="15618" width="13" style="50" customWidth="1"/>
    <col min="15619" max="15619" width="12.6640625" style="50" customWidth="1"/>
    <col min="15620" max="15620" width="12.33203125" style="50" customWidth="1"/>
    <col min="15621" max="15870" width="11.44140625" style="50"/>
    <col min="15871" max="15871" width="0" style="50" hidden="1" customWidth="1"/>
    <col min="15872" max="15872" width="67.33203125" style="50" customWidth="1"/>
    <col min="15873" max="15873" width="12.6640625" style="50" customWidth="1"/>
    <col min="15874" max="15874" width="13" style="50" customWidth="1"/>
    <col min="15875" max="15875" width="12.6640625" style="50" customWidth="1"/>
    <col min="15876" max="15876" width="12.33203125" style="50" customWidth="1"/>
    <col min="15877" max="16126" width="11.44140625" style="50"/>
    <col min="16127" max="16127" width="0" style="50" hidden="1" customWidth="1"/>
    <col min="16128" max="16128" width="67.33203125" style="50" customWidth="1"/>
    <col min="16129" max="16129" width="12.6640625" style="50" customWidth="1"/>
    <col min="16130" max="16130" width="13" style="50" customWidth="1"/>
    <col min="16131" max="16131" width="12.6640625" style="50" customWidth="1"/>
    <col min="16132" max="16132" width="12.33203125" style="50" customWidth="1"/>
    <col min="16133" max="16384" width="11.44140625" style="50"/>
  </cols>
  <sheetData>
    <row r="1" spans="1:4" s="4" customFormat="1" ht="13.5" customHeight="1" x14ac:dyDescent="0.25">
      <c r="A1" s="1"/>
      <c r="B1" s="51" t="s">
        <v>101</v>
      </c>
      <c r="C1" s="52"/>
      <c r="D1" s="3"/>
    </row>
    <row r="2" spans="1:4" s="4" customFormat="1" ht="12.75" customHeight="1" x14ac:dyDescent="0.25">
      <c r="A2" s="1"/>
      <c r="B2" s="5"/>
      <c r="C2" s="3"/>
      <c r="D2" s="3"/>
    </row>
    <row r="3" spans="1:4" s="4" customFormat="1" ht="13.5" customHeight="1" x14ac:dyDescent="0.25">
      <c r="A3" s="1"/>
      <c r="B3" s="6" t="s">
        <v>102</v>
      </c>
      <c r="C3" s="6"/>
      <c r="D3" s="6"/>
    </row>
    <row r="4" spans="1:4" s="8" customFormat="1" ht="9.6" customHeight="1" x14ac:dyDescent="0.3">
      <c r="A4" s="7"/>
      <c r="B4" s="3"/>
      <c r="C4" s="3"/>
      <c r="D4" s="3"/>
    </row>
    <row r="5" spans="1:4" s="8" customFormat="1" ht="11.1" customHeight="1" x14ac:dyDescent="0.3">
      <c r="A5" s="7"/>
      <c r="C5" s="53"/>
    </row>
    <row r="6" spans="1:4" s="12" customFormat="1" ht="34.950000000000003" customHeight="1" x14ac:dyDescent="0.3">
      <c r="A6" s="9"/>
      <c r="B6" s="10" t="s">
        <v>103</v>
      </c>
      <c r="C6" s="54" t="s">
        <v>104</v>
      </c>
      <c r="D6" s="54" t="s">
        <v>105</v>
      </c>
    </row>
    <row r="7" spans="1:4" s="12" customFormat="1" ht="10.199999999999999" customHeight="1" x14ac:dyDescent="0.3">
      <c r="A7" s="9"/>
      <c r="B7" s="13" t="s">
        <v>3</v>
      </c>
      <c r="C7" s="55"/>
      <c r="D7" s="14"/>
    </row>
    <row r="8" spans="1:4" s="12" customFormat="1" ht="10.199999999999999" customHeight="1" x14ac:dyDescent="0.3">
      <c r="A8" s="15" t="s">
        <v>4</v>
      </c>
      <c r="B8" s="16" t="s">
        <v>5</v>
      </c>
      <c r="C8" s="17">
        <v>19518233</v>
      </c>
      <c r="D8" s="17">
        <v>10325603.23</v>
      </c>
    </row>
    <row r="9" spans="1:4" s="12" customFormat="1" ht="10.199999999999999" customHeight="1" x14ac:dyDescent="0.3">
      <c r="A9" s="15" t="s">
        <v>6</v>
      </c>
      <c r="B9" s="18" t="s">
        <v>7</v>
      </c>
      <c r="C9" s="19">
        <v>0</v>
      </c>
      <c r="D9" s="19">
        <v>0</v>
      </c>
    </row>
    <row r="10" spans="1:4" s="12" customFormat="1" ht="10.199999999999999" customHeight="1" x14ac:dyDescent="0.3">
      <c r="A10" s="15">
        <v>73</v>
      </c>
      <c r="B10" s="18" t="s">
        <v>8</v>
      </c>
      <c r="C10" s="20">
        <v>0</v>
      </c>
      <c r="D10" s="20">
        <v>0</v>
      </c>
    </row>
    <row r="11" spans="1:4" s="12" customFormat="1" ht="10.199999999999999" customHeight="1" x14ac:dyDescent="0.3">
      <c r="A11" s="15"/>
      <c r="B11" s="18" t="s">
        <v>9</v>
      </c>
      <c r="C11" s="21">
        <f>SUM(C12:C15)</f>
        <v>-35941753</v>
      </c>
      <c r="D11" s="21">
        <f>SUM(D12:D15)</f>
        <v>-13453434.970000001</v>
      </c>
    </row>
    <row r="12" spans="1:4" s="12" customFormat="1" ht="9.6" customHeight="1" x14ac:dyDescent="0.3">
      <c r="A12" s="15" t="s">
        <v>10</v>
      </c>
      <c r="B12" s="22" t="s">
        <v>11</v>
      </c>
      <c r="C12" s="23">
        <v>-42406</v>
      </c>
      <c r="D12" s="23">
        <v>-19018.47</v>
      </c>
    </row>
    <row r="13" spans="1:4" s="12" customFormat="1" ht="9.6" customHeight="1" x14ac:dyDescent="0.3">
      <c r="A13" s="15" t="s">
        <v>12</v>
      </c>
      <c r="B13" s="22" t="s">
        <v>13</v>
      </c>
      <c r="C13" s="23">
        <v>0</v>
      </c>
      <c r="D13" s="23">
        <v>0</v>
      </c>
    </row>
    <row r="14" spans="1:4" s="12" customFormat="1" ht="9.6" customHeight="1" x14ac:dyDescent="0.3">
      <c r="A14" s="15" t="s">
        <v>14</v>
      </c>
      <c r="B14" s="22" t="s">
        <v>15</v>
      </c>
      <c r="C14" s="23">
        <v>-35899347</v>
      </c>
      <c r="D14" s="23">
        <v>-13434416.5</v>
      </c>
    </row>
    <row r="15" spans="1:4" s="12" customFormat="1" ht="9.6" customHeight="1" x14ac:dyDescent="0.3">
      <c r="A15" s="15" t="s">
        <v>16</v>
      </c>
      <c r="B15" s="22" t="s">
        <v>17</v>
      </c>
      <c r="C15" s="23">
        <v>0</v>
      </c>
      <c r="D15" s="23">
        <v>0</v>
      </c>
    </row>
    <row r="16" spans="1:4" s="12" customFormat="1" ht="10.199999999999999" customHeight="1" x14ac:dyDescent="0.3">
      <c r="A16" s="15"/>
      <c r="B16" s="18" t="s">
        <v>18</v>
      </c>
      <c r="C16" s="21">
        <f>SUM(C17:C18)</f>
        <v>87688002.159999996</v>
      </c>
      <c r="D16" s="21">
        <f>SUM(D17:D18)</f>
        <v>40687006.07</v>
      </c>
    </row>
    <row r="17" spans="1:4" s="12" customFormat="1" ht="9.6" customHeight="1" x14ac:dyDescent="0.3">
      <c r="A17" s="15">
        <v>75</v>
      </c>
      <c r="B17" s="22" t="s">
        <v>19</v>
      </c>
      <c r="C17" s="23">
        <v>0</v>
      </c>
      <c r="D17" s="23">
        <v>0</v>
      </c>
    </row>
    <row r="18" spans="1:4" s="12" customFormat="1" ht="9.6" customHeight="1" x14ac:dyDescent="0.3">
      <c r="A18" s="15">
        <v>740.74699999999996</v>
      </c>
      <c r="B18" s="22" t="s">
        <v>20</v>
      </c>
      <c r="C18" s="23">
        <v>87688002.159999996</v>
      </c>
      <c r="D18" s="23">
        <v>40687006.07</v>
      </c>
    </row>
    <row r="19" spans="1:4" s="12" customFormat="1" ht="10.199999999999999" customHeight="1" x14ac:dyDescent="0.3">
      <c r="A19" s="15"/>
      <c r="B19" s="18" t="s">
        <v>21</v>
      </c>
      <c r="C19" s="21">
        <f>SUM(C20:C22)</f>
        <v>-32164662</v>
      </c>
      <c r="D19" s="21">
        <f>SUM(D20:D22)</f>
        <v>-15198624.950000001</v>
      </c>
    </row>
    <row r="20" spans="1:4" s="12" customFormat="1" ht="9.6" customHeight="1" x14ac:dyDescent="0.3">
      <c r="A20" s="15" t="s">
        <v>22</v>
      </c>
      <c r="B20" s="22" t="s">
        <v>23</v>
      </c>
      <c r="C20" s="23">
        <v>-24124302.050000001</v>
      </c>
      <c r="D20" s="23">
        <v>-10869114.470000001</v>
      </c>
    </row>
    <row r="21" spans="1:4" s="12" customFormat="1" ht="9.6" customHeight="1" x14ac:dyDescent="0.3">
      <c r="A21" s="15" t="s">
        <v>24</v>
      </c>
      <c r="B21" s="22" t="s">
        <v>25</v>
      </c>
      <c r="C21" s="23">
        <v>-8040359.9500000002</v>
      </c>
      <c r="D21" s="23">
        <v>-4101858.48</v>
      </c>
    </row>
    <row r="22" spans="1:4" s="12" customFormat="1" ht="9.6" customHeight="1" x14ac:dyDescent="0.3">
      <c r="A22" s="15" t="s">
        <v>26</v>
      </c>
      <c r="B22" s="22" t="s">
        <v>27</v>
      </c>
      <c r="C22" s="23">
        <v>0</v>
      </c>
      <c r="D22" s="23">
        <v>-227652</v>
      </c>
    </row>
    <row r="23" spans="1:4" s="12" customFormat="1" ht="10.199999999999999" customHeight="1" x14ac:dyDescent="0.3">
      <c r="A23" s="15"/>
      <c r="B23" s="18" t="s">
        <v>28</v>
      </c>
      <c r="C23" s="21">
        <f>SUM(C24:C27)</f>
        <v>-39393813.659999996</v>
      </c>
      <c r="D23" s="21">
        <f>SUM(D24:D27)</f>
        <v>-19210935.869999997</v>
      </c>
    </row>
    <row r="24" spans="1:4" s="12" customFormat="1" ht="9.6" customHeight="1" x14ac:dyDescent="0.3">
      <c r="A24" s="15" t="s">
        <v>29</v>
      </c>
      <c r="B24" s="22" t="s">
        <v>30</v>
      </c>
      <c r="C24" s="23">
        <v>-39243813.659999996</v>
      </c>
      <c r="D24" s="23">
        <v>-18900121.73</v>
      </c>
    </row>
    <row r="25" spans="1:4" s="12" customFormat="1" ht="9.6" customHeight="1" x14ac:dyDescent="0.3">
      <c r="A25" s="15" t="s">
        <v>31</v>
      </c>
      <c r="B25" s="22" t="s">
        <v>32</v>
      </c>
      <c r="C25" s="23">
        <v>-150000</v>
      </c>
      <c r="D25" s="23">
        <v>-96729.08</v>
      </c>
    </row>
    <row r="26" spans="1:4" s="12" customFormat="1" ht="9.6" customHeight="1" x14ac:dyDescent="0.3">
      <c r="A26" s="15" t="s">
        <v>33</v>
      </c>
      <c r="B26" s="22" t="s">
        <v>34</v>
      </c>
      <c r="C26" s="23">
        <v>0</v>
      </c>
      <c r="D26" s="23">
        <v>-214085.06</v>
      </c>
    </row>
    <row r="27" spans="1:4" s="12" customFormat="1" ht="9.6" customHeight="1" x14ac:dyDescent="0.3">
      <c r="A27" s="15" t="s">
        <v>35</v>
      </c>
      <c r="B27" s="22" t="s">
        <v>36</v>
      </c>
      <c r="C27" s="23">
        <v>0</v>
      </c>
      <c r="D27" s="23">
        <v>0</v>
      </c>
    </row>
    <row r="28" spans="1:4" s="12" customFormat="1" ht="10.199999999999999" customHeight="1" x14ac:dyDescent="0.3">
      <c r="A28" s="15"/>
      <c r="B28" s="18" t="s">
        <v>37</v>
      </c>
      <c r="C28" s="21">
        <f>SUM(C29:C31)</f>
        <v>-10333941.02</v>
      </c>
      <c r="D28" s="21">
        <f>SUM(D29:D31)</f>
        <v>-4123137.46</v>
      </c>
    </row>
    <row r="29" spans="1:4" s="12" customFormat="1" ht="9.6" customHeight="1" x14ac:dyDescent="0.3">
      <c r="A29" s="15" t="s">
        <v>38</v>
      </c>
      <c r="B29" s="22" t="s">
        <v>39</v>
      </c>
      <c r="C29" s="23">
        <v>-1962216.18</v>
      </c>
      <c r="D29" s="23">
        <v>-748400.41</v>
      </c>
    </row>
    <row r="30" spans="1:4" s="12" customFormat="1" ht="9.6" customHeight="1" x14ac:dyDescent="0.3">
      <c r="A30" s="15" t="s">
        <v>40</v>
      </c>
      <c r="B30" s="22" t="s">
        <v>41</v>
      </c>
      <c r="C30" s="23">
        <v>-8371724.8399999999</v>
      </c>
      <c r="D30" s="23">
        <v>-3374737.05</v>
      </c>
    </row>
    <row r="31" spans="1:4" s="12" customFormat="1" ht="9.6" customHeight="1" x14ac:dyDescent="0.3">
      <c r="A31" s="15" t="s">
        <v>42</v>
      </c>
      <c r="B31" s="22" t="s">
        <v>43</v>
      </c>
      <c r="C31" s="23">
        <v>0</v>
      </c>
      <c r="D31" s="23">
        <v>0</v>
      </c>
    </row>
    <row r="32" spans="1:4" s="12" customFormat="1" ht="10.199999999999999" customHeight="1" x14ac:dyDescent="0.3">
      <c r="A32" s="15" t="s">
        <v>44</v>
      </c>
      <c r="B32" s="18" t="s">
        <v>45</v>
      </c>
      <c r="C32" s="19">
        <v>9930435.8800000008</v>
      </c>
      <c r="D32" s="19">
        <v>3812490.02</v>
      </c>
    </row>
    <row r="33" spans="1:4" s="12" customFormat="1" ht="10.199999999999999" customHeight="1" x14ac:dyDescent="0.3">
      <c r="A33" s="15" t="s">
        <v>46</v>
      </c>
      <c r="B33" s="18" t="s">
        <v>47</v>
      </c>
      <c r="C33" s="19">
        <v>300000</v>
      </c>
      <c r="D33" s="19">
        <v>598237.53</v>
      </c>
    </row>
    <row r="34" spans="1:4" s="12" customFormat="1" ht="10.199999999999999" customHeight="1" x14ac:dyDescent="0.3">
      <c r="A34" s="15"/>
      <c r="B34" s="18" t="s">
        <v>48</v>
      </c>
      <c r="C34" s="21">
        <f>C35+C39+C43</f>
        <v>0</v>
      </c>
      <c r="D34" s="21">
        <f>D35+D39+D43</f>
        <v>-907.95</v>
      </c>
    </row>
    <row r="35" spans="1:4" s="12" customFormat="1" ht="10.199999999999999" customHeight="1" x14ac:dyDescent="0.3">
      <c r="A35" s="15"/>
      <c r="B35" s="24" t="s">
        <v>49</v>
      </c>
      <c r="C35" s="21">
        <f>SUM(C36:C38)</f>
        <v>0</v>
      </c>
      <c r="D35" s="21">
        <f>SUM(D36:D38)</f>
        <v>0</v>
      </c>
    </row>
    <row r="36" spans="1:4" s="12" customFormat="1" ht="9.6" customHeight="1" x14ac:dyDescent="0.3">
      <c r="A36" s="15" t="s">
        <v>50</v>
      </c>
      <c r="B36" s="25" t="s">
        <v>51</v>
      </c>
      <c r="C36" s="23">
        <v>0</v>
      </c>
      <c r="D36" s="23">
        <v>0</v>
      </c>
    </row>
    <row r="37" spans="1:4" s="12" customFormat="1" ht="9.6" customHeight="1" x14ac:dyDescent="0.3">
      <c r="A37" s="15" t="s">
        <v>52</v>
      </c>
      <c r="B37" s="25" t="s">
        <v>53</v>
      </c>
      <c r="C37" s="23">
        <v>0</v>
      </c>
      <c r="D37" s="23">
        <v>0</v>
      </c>
    </row>
    <row r="38" spans="1:4" s="12" customFormat="1" ht="9.6" customHeight="1" x14ac:dyDescent="0.3">
      <c r="A38" s="15" t="s">
        <v>54</v>
      </c>
      <c r="B38" s="25" t="s">
        <v>55</v>
      </c>
      <c r="C38" s="23">
        <v>0</v>
      </c>
      <c r="D38" s="23">
        <v>0</v>
      </c>
    </row>
    <row r="39" spans="1:4" s="12" customFormat="1" ht="10.199999999999999" customHeight="1" x14ac:dyDescent="0.3">
      <c r="A39" s="15"/>
      <c r="B39" s="24" t="s">
        <v>56</v>
      </c>
      <c r="C39" s="21">
        <f>SUM(C40:C42)</f>
        <v>0</v>
      </c>
      <c r="D39" s="21">
        <f>SUM(D40:D42)</f>
        <v>-907.95</v>
      </c>
    </row>
    <row r="40" spans="1:4" s="12" customFormat="1" ht="9.6" customHeight="1" x14ac:dyDescent="0.3">
      <c r="A40" s="15" t="s">
        <v>57</v>
      </c>
      <c r="B40" s="25" t="s">
        <v>51</v>
      </c>
      <c r="C40" s="23">
        <v>0</v>
      </c>
      <c r="D40" s="23">
        <v>0</v>
      </c>
    </row>
    <row r="41" spans="1:4" s="12" customFormat="1" ht="9.6" customHeight="1" x14ac:dyDescent="0.3">
      <c r="A41" s="15" t="s">
        <v>58</v>
      </c>
      <c r="B41" s="25" t="s">
        <v>53</v>
      </c>
      <c r="C41" s="23">
        <v>0</v>
      </c>
      <c r="D41" s="23">
        <v>-907.95</v>
      </c>
    </row>
    <row r="42" spans="1:4" s="12" customFormat="1" ht="9.6" customHeight="1" x14ac:dyDescent="0.3">
      <c r="A42" s="15" t="s">
        <v>59</v>
      </c>
      <c r="B42" s="25" t="s">
        <v>55</v>
      </c>
      <c r="C42" s="23">
        <v>0</v>
      </c>
      <c r="D42" s="23">
        <v>0</v>
      </c>
    </row>
    <row r="43" spans="1:4" s="12" customFormat="1" ht="9.6" customHeight="1" x14ac:dyDescent="0.3">
      <c r="A43" s="15"/>
      <c r="B43" s="24" t="s">
        <v>60</v>
      </c>
      <c r="C43" s="23">
        <v>0</v>
      </c>
      <c r="D43" s="23">
        <v>0</v>
      </c>
    </row>
    <row r="44" spans="1:4" s="12" customFormat="1" ht="10.199999999999999" customHeight="1" x14ac:dyDescent="0.3">
      <c r="A44" s="15" t="s">
        <v>61</v>
      </c>
      <c r="B44" s="18" t="s">
        <v>62</v>
      </c>
      <c r="C44" s="19">
        <v>0</v>
      </c>
      <c r="D44" s="19">
        <v>0</v>
      </c>
    </row>
    <row r="45" spans="1:4" s="12" customFormat="1" ht="10.199999999999999" customHeight="1" x14ac:dyDescent="0.3">
      <c r="A45" s="15"/>
      <c r="B45" s="18" t="s">
        <v>63</v>
      </c>
      <c r="C45" s="21">
        <f>SUM(C46:C48)</f>
        <v>0</v>
      </c>
      <c r="D45" s="21">
        <f>SUM(D46:D48)</f>
        <v>0</v>
      </c>
    </row>
    <row r="46" spans="1:4" s="12" customFormat="1" ht="9.6" customHeight="1" x14ac:dyDescent="0.3">
      <c r="A46" s="15"/>
      <c r="B46" s="26" t="s">
        <v>64</v>
      </c>
      <c r="C46" s="23">
        <v>0</v>
      </c>
      <c r="D46" s="23">
        <v>0</v>
      </c>
    </row>
    <row r="47" spans="1:4" s="12" customFormat="1" ht="9.6" customHeight="1" x14ac:dyDescent="0.3">
      <c r="A47" s="15"/>
      <c r="B47" s="26" t="s">
        <v>65</v>
      </c>
      <c r="C47" s="23">
        <v>0</v>
      </c>
      <c r="D47" s="23">
        <v>0</v>
      </c>
    </row>
    <row r="48" spans="1:4" s="12" customFormat="1" ht="9.6" customHeight="1" x14ac:dyDescent="0.3">
      <c r="A48" s="15"/>
      <c r="B48" s="26" t="s">
        <v>66</v>
      </c>
      <c r="C48" s="23">
        <v>0</v>
      </c>
      <c r="D48" s="23">
        <v>0</v>
      </c>
    </row>
    <row r="49" spans="1:4" s="12" customFormat="1" ht="10.199999999999999" customHeight="1" x14ac:dyDescent="0.3">
      <c r="A49" s="15"/>
      <c r="B49" s="18" t="s">
        <v>67</v>
      </c>
      <c r="C49" s="21">
        <f>SUM(C50:C51)</f>
        <v>350000</v>
      </c>
      <c r="D49" s="21">
        <f>SUM(D50:D51)</f>
        <v>11947.16</v>
      </c>
    </row>
    <row r="50" spans="1:4" s="12" customFormat="1" ht="9.6" customHeight="1" x14ac:dyDescent="0.3">
      <c r="A50" s="15" t="s">
        <v>68</v>
      </c>
      <c r="B50" s="22" t="s">
        <v>69</v>
      </c>
      <c r="C50" s="23">
        <v>-50000</v>
      </c>
      <c r="D50" s="23">
        <v>-990</v>
      </c>
    </row>
    <row r="51" spans="1:4" s="12" customFormat="1" ht="9.6" customHeight="1" x14ac:dyDescent="0.3">
      <c r="A51" s="15" t="s">
        <v>70</v>
      </c>
      <c r="B51" s="27" t="s">
        <v>71</v>
      </c>
      <c r="C51" s="23">
        <v>400000</v>
      </c>
      <c r="D51" s="23">
        <v>12937.16</v>
      </c>
    </row>
    <row r="52" spans="1:4" s="12" customFormat="1" ht="10.199999999999999" customHeight="1" x14ac:dyDescent="0.3">
      <c r="A52" s="15"/>
      <c r="B52" s="28" t="s">
        <v>72</v>
      </c>
      <c r="C52" s="29">
        <f>C8+C9+C10+C11+C16+C19+C23+C28+C32+C33+C34+C44+C45+C49</f>
        <v>-47498.639999998733</v>
      </c>
      <c r="D52" s="29">
        <f>D8+D9+D10+D11+D16+D19+D23+D28+D32+D33+D34+D44+D45+D49</f>
        <v>3448242.8099999977</v>
      </c>
    </row>
    <row r="53" spans="1:4" s="12" customFormat="1" ht="10.199999999999999" customHeight="1" x14ac:dyDescent="0.3">
      <c r="A53" s="15"/>
      <c r="B53" s="16" t="s">
        <v>73</v>
      </c>
      <c r="C53" s="30">
        <f>SUM(C54:C56)</f>
        <v>200000</v>
      </c>
      <c r="D53" s="30">
        <f>SUM(D54:D56)</f>
        <v>312.35000000000002</v>
      </c>
    </row>
    <row r="54" spans="1:4" s="12" customFormat="1" ht="9.6" customHeight="1" x14ac:dyDescent="0.3">
      <c r="A54" s="15" t="s">
        <v>74</v>
      </c>
      <c r="B54" s="22" t="s">
        <v>75</v>
      </c>
      <c r="C54" s="23">
        <v>0</v>
      </c>
      <c r="D54" s="23">
        <v>0</v>
      </c>
    </row>
    <row r="55" spans="1:4" s="12" customFormat="1" ht="9.6" customHeight="1" x14ac:dyDescent="0.3">
      <c r="A55" s="15" t="s">
        <v>76</v>
      </c>
      <c r="B55" s="22" t="s">
        <v>77</v>
      </c>
      <c r="C55" s="23">
        <v>200000</v>
      </c>
      <c r="D55" s="23">
        <v>312.35000000000002</v>
      </c>
    </row>
    <row r="56" spans="1:4" s="12" customFormat="1" ht="9.6" customHeight="1" x14ac:dyDescent="0.3">
      <c r="A56" s="15" t="s">
        <v>44</v>
      </c>
      <c r="B56" s="31" t="s">
        <v>78</v>
      </c>
      <c r="C56" s="23">
        <v>0</v>
      </c>
      <c r="D56" s="23">
        <v>0</v>
      </c>
    </row>
    <row r="57" spans="1:4" s="12" customFormat="1" ht="10.199999999999999" customHeight="1" x14ac:dyDescent="0.3">
      <c r="A57" s="15"/>
      <c r="B57" s="32" t="s">
        <v>79</v>
      </c>
      <c r="C57" s="21">
        <f>SUM(C58:C60)</f>
        <v>-82000</v>
      </c>
      <c r="D57" s="21">
        <f>SUM(D58:D60)</f>
        <v>-1.08</v>
      </c>
    </row>
    <row r="58" spans="1:4" s="12" customFormat="1" ht="9.6" customHeight="1" x14ac:dyDescent="0.3">
      <c r="A58" s="15" t="s">
        <v>80</v>
      </c>
      <c r="B58" s="33" t="s">
        <v>81</v>
      </c>
      <c r="C58" s="23">
        <v>0</v>
      </c>
      <c r="D58" s="23">
        <v>0</v>
      </c>
    </row>
    <row r="59" spans="1:4" s="12" customFormat="1" ht="9.6" customHeight="1" x14ac:dyDescent="0.3">
      <c r="A59" s="15" t="s">
        <v>82</v>
      </c>
      <c r="B59" s="33" t="s">
        <v>83</v>
      </c>
      <c r="C59" s="23">
        <v>-82000</v>
      </c>
      <c r="D59" s="23">
        <v>-1.08</v>
      </c>
    </row>
    <row r="60" spans="1:4" s="12" customFormat="1" ht="9.6" customHeight="1" x14ac:dyDescent="0.3">
      <c r="A60" s="15" t="s">
        <v>84</v>
      </c>
      <c r="B60" s="33" t="s">
        <v>85</v>
      </c>
      <c r="C60" s="23">
        <v>0</v>
      </c>
      <c r="D60" s="23">
        <v>0</v>
      </c>
    </row>
    <row r="61" spans="1:4" s="12" customFormat="1" ht="10.199999999999999" customHeight="1" x14ac:dyDescent="0.3">
      <c r="A61" s="15" t="s">
        <v>86</v>
      </c>
      <c r="B61" s="32" t="s">
        <v>87</v>
      </c>
      <c r="C61" s="19">
        <v>0</v>
      </c>
      <c r="D61" s="19">
        <v>0</v>
      </c>
    </row>
    <row r="62" spans="1:4" s="12" customFormat="1" ht="10.199999999999999" customHeight="1" x14ac:dyDescent="0.3">
      <c r="A62" s="15" t="s">
        <v>88</v>
      </c>
      <c r="B62" s="32" t="s">
        <v>89</v>
      </c>
      <c r="C62" s="19">
        <v>-5000</v>
      </c>
      <c r="D62" s="19">
        <v>-3498.06</v>
      </c>
    </row>
    <row r="63" spans="1:4" s="12" customFormat="1" ht="10.199999999999999" customHeight="1" x14ac:dyDescent="0.3">
      <c r="A63" s="15" t="s">
        <v>90</v>
      </c>
      <c r="B63" s="32" t="s">
        <v>91</v>
      </c>
      <c r="C63" s="19">
        <v>0</v>
      </c>
      <c r="D63" s="19">
        <v>0</v>
      </c>
    </row>
    <row r="64" spans="1:4" s="12" customFormat="1" ht="10.199999999999999" customHeight="1" x14ac:dyDescent="0.3">
      <c r="A64" s="15"/>
      <c r="B64" s="34" t="s">
        <v>92</v>
      </c>
      <c r="C64" s="35">
        <v>0</v>
      </c>
      <c r="D64" s="35">
        <v>0</v>
      </c>
    </row>
    <row r="65" spans="1:4" s="12" customFormat="1" ht="10.199999999999999" customHeight="1" x14ac:dyDescent="0.3">
      <c r="A65" s="15"/>
      <c r="B65" s="36" t="s">
        <v>93</v>
      </c>
      <c r="C65" s="37">
        <f>C53+C57+C61+C62+C63+C64</f>
        <v>113000</v>
      </c>
      <c r="D65" s="37">
        <f>D53+D57+D61+D62+D63+D64</f>
        <v>-3186.79</v>
      </c>
    </row>
    <row r="66" spans="1:4" s="12" customFormat="1" ht="10.199999999999999" customHeight="1" x14ac:dyDescent="0.3">
      <c r="A66" s="15"/>
      <c r="B66" s="36" t="s">
        <v>94</v>
      </c>
      <c r="C66" s="37">
        <f>C52+C65</f>
        <v>65501.360000001267</v>
      </c>
      <c r="D66" s="37">
        <f>D52+D65</f>
        <v>3445056.0199999977</v>
      </c>
    </row>
    <row r="67" spans="1:4" s="12" customFormat="1" ht="10.199999999999999" customHeight="1" x14ac:dyDescent="0.3">
      <c r="A67" s="15" t="s">
        <v>95</v>
      </c>
      <c r="B67" s="38" t="s">
        <v>96</v>
      </c>
      <c r="C67" s="20">
        <v>0</v>
      </c>
      <c r="D67" s="20">
        <v>0</v>
      </c>
    </row>
    <row r="68" spans="1:4" s="12" customFormat="1" ht="10.199999999999999" customHeight="1" x14ac:dyDescent="0.3">
      <c r="A68" s="39"/>
      <c r="B68" s="40" t="s">
        <v>97</v>
      </c>
      <c r="C68" s="41">
        <f>C66+C67</f>
        <v>65501.360000001267</v>
      </c>
      <c r="D68" s="41">
        <f>D66+D67</f>
        <v>3445056.0199999977</v>
      </c>
    </row>
    <row r="69" spans="1:4" s="12" customFormat="1" ht="10.199999999999999" customHeight="1" x14ac:dyDescent="0.3">
      <c r="A69" s="42"/>
      <c r="B69" s="43" t="s">
        <v>98</v>
      </c>
      <c r="C69" s="44"/>
      <c r="D69" s="44"/>
    </row>
    <row r="70" spans="1:4" s="12" customFormat="1" ht="10.199999999999999" customHeight="1" x14ac:dyDescent="0.3">
      <c r="A70" s="42"/>
      <c r="B70" s="45" t="s">
        <v>99</v>
      </c>
      <c r="C70" s="46">
        <v>0</v>
      </c>
      <c r="D70" s="46">
        <v>0</v>
      </c>
    </row>
    <row r="71" spans="1:4" s="12" customFormat="1" ht="10.199999999999999" customHeight="1" x14ac:dyDescent="0.3">
      <c r="A71" s="42"/>
      <c r="B71" s="40" t="s">
        <v>100</v>
      </c>
      <c r="C71" s="41">
        <f>C68+C70</f>
        <v>65501.360000001267</v>
      </c>
      <c r="D71" s="41">
        <f>D68+D70</f>
        <v>3445056.0199999977</v>
      </c>
    </row>
    <row r="72" spans="1:4" s="12" customFormat="1" ht="7.5" customHeight="1" x14ac:dyDescent="0.3">
      <c r="A72" s="42"/>
      <c r="B72" s="47"/>
      <c r="C72" s="48"/>
      <c r="D72" s="48"/>
    </row>
    <row r="73" spans="1:4" s="12" customFormat="1" ht="11.1" customHeight="1" x14ac:dyDescent="0.3">
      <c r="A73" s="9"/>
      <c r="B73" s="56"/>
    </row>
    <row r="74" spans="1:4" s="12" customFormat="1" ht="11.1" customHeight="1" x14ac:dyDescent="0.3">
      <c r="A74" s="9"/>
      <c r="B74" s="56"/>
    </row>
    <row r="75" spans="1:4" s="12" customFormat="1" ht="11.1" customHeight="1" x14ac:dyDescent="0.3">
      <c r="A75" s="9"/>
      <c r="B75" s="57"/>
    </row>
    <row r="76" spans="1:4" s="12" customFormat="1" ht="11.1" customHeight="1" x14ac:dyDescent="0.3">
      <c r="A76" s="9"/>
      <c r="B76" s="57"/>
    </row>
    <row r="77" spans="1:4" s="12" customFormat="1" ht="12" customHeight="1" x14ac:dyDescent="0.3">
      <c r="A77" s="9"/>
      <c r="B77" s="57"/>
    </row>
    <row r="78" spans="1:4" s="12" customFormat="1" x14ac:dyDescent="0.3">
      <c r="A78" s="9"/>
    </row>
    <row r="79" spans="1:4" s="12" customFormat="1" x14ac:dyDescent="0.3">
      <c r="A79" s="9"/>
    </row>
    <row r="80" spans="1:4" s="12" customFormat="1" x14ac:dyDescent="0.3">
      <c r="A80" s="9"/>
    </row>
    <row r="81" spans="1:1" s="12" customFormat="1" x14ac:dyDescent="0.3">
      <c r="A81" s="9"/>
    </row>
    <row r="82" spans="1:1" s="12" customFormat="1" x14ac:dyDescent="0.3">
      <c r="A82" s="9"/>
    </row>
    <row r="83" spans="1:1" s="12" customFormat="1" x14ac:dyDescent="0.3">
      <c r="A83" s="9"/>
    </row>
    <row r="84" spans="1:1" s="12" customFormat="1" x14ac:dyDescent="0.3">
      <c r="A84" s="9"/>
    </row>
    <row r="85" spans="1:1" s="12" customFormat="1" x14ac:dyDescent="0.3">
      <c r="A85" s="9"/>
    </row>
    <row r="86" spans="1:1" s="12" customFormat="1" x14ac:dyDescent="0.3">
      <c r="A86" s="9"/>
    </row>
    <row r="87" spans="1:1" s="12" customFormat="1" x14ac:dyDescent="0.3">
      <c r="A87" s="9"/>
    </row>
    <row r="88" spans="1:1" s="12" customFormat="1" x14ac:dyDescent="0.3">
      <c r="A88" s="9"/>
    </row>
    <row r="89" spans="1:1" s="12" customFormat="1" x14ac:dyDescent="0.3">
      <c r="A89" s="9"/>
    </row>
    <row r="90" spans="1:1" s="12" customFormat="1" x14ac:dyDescent="0.3">
      <c r="A90" s="9"/>
    </row>
    <row r="91" spans="1:1" s="12" customFormat="1" x14ac:dyDescent="0.3">
      <c r="A91" s="9"/>
    </row>
    <row r="92" spans="1:1" s="12" customFormat="1" x14ac:dyDescent="0.3">
      <c r="A92" s="9"/>
    </row>
    <row r="93" spans="1:1" s="12" customFormat="1" x14ac:dyDescent="0.3">
      <c r="A93" s="9"/>
    </row>
    <row r="94" spans="1:1" s="12" customFormat="1" x14ac:dyDescent="0.3">
      <c r="A94" s="9"/>
    </row>
    <row r="95" spans="1:1" s="12" customFormat="1" x14ac:dyDescent="0.3">
      <c r="A95" s="9"/>
    </row>
    <row r="96" spans="1:1" s="12" customFormat="1" x14ac:dyDescent="0.3">
      <c r="A96" s="9"/>
    </row>
    <row r="97" spans="1:1" s="12" customFormat="1" x14ac:dyDescent="0.3">
      <c r="A97" s="9"/>
    </row>
    <row r="98" spans="1:1" s="12" customFormat="1" x14ac:dyDescent="0.3">
      <c r="A98" s="9"/>
    </row>
    <row r="99" spans="1:1" s="12" customFormat="1" x14ac:dyDescent="0.3">
      <c r="A99" s="9"/>
    </row>
    <row r="100" spans="1:1" s="12" customFormat="1" x14ac:dyDescent="0.3">
      <c r="A100" s="9"/>
    </row>
    <row r="101" spans="1:1" s="12" customFormat="1" x14ac:dyDescent="0.3">
      <c r="A101" s="9"/>
    </row>
    <row r="102" spans="1:1" s="12" customFormat="1" x14ac:dyDescent="0.3">
      <c r="A102" s="9"/>
    </row>
    <row r="103" spans="1:1" s="12" customFormat="1" x14ac:dyDescent="0.3">
      <c r="A103" s="9"/>
    </row>
    <row r="104" spans="1:1" s="12" customFormat="1" x14ac:dyDescent="0.3">
      <c r="A104" s="9"/>
    </row>
    <row r="105" spans="1:1" s="12" customFormat="1" x14ac:dyDescent="0.3">
      <c r="A105" s="9"/>
    </row>
    <row r="106" spans="1:1" s="12" customFormat="1" x14ac:dyDescent="0.3">
      <c r="A106" s="9"/>
    </row>
    <row r="107" spans="1:1" s="12" customFormat="1" x14ac:dyDescent="0.3">
      <c r="A107" s="9"/>
    </row>
    <row r="108" spans="1:1" s="12" customFormat="1" x14ac:dyDescent="0.3">
      <c r="A108" s="9"/>
    </row>
    <row r="109" spans="1:1" s="12" customFormat="1" x14ac:dyDescent="0.3">
      <c r="A109" s="9"/>
    </row>
    <row r="110" spans="1:1" s="12" customFormat="1" x14ac:dyDescent="0.3">
      <c r="A110" s="9"/>
    </row>
    <row r="111" spans="1:1" s="12" customFormat="1" x14ac:dyDescent="0.3">
      <c r="A111" s="9"/>
    </row>
    <row r="112" spans="1:1" s="12" customFormat="1" x14ac:dyDescent="0.3">
      <c r="A112" s="9"/>
    </row>
    <row r="113" spans="1:1" s="12" customFormat="1" x14ac:dyDescent="0.3">
      <c r="A113" s="9"/>
    </row>
    <row r="114" spans="1:1" s="12" customFormat="1" x14ac:dyDescent="0.3">
      <c r="A114" s="9"/>
    </row>
    <row r="115" spans="1:1" s="12" customFormat="1" x14ac:dyDescent="0.3">
      <c r="A115" s="9"/>
    </row>
    <row r="116" spans="1:1" s="12" customFormat="1" x14ac:dyDescent="0.3">
      <c r="A116" s="9"/>
    </row>
    <row r="117" spans="1:1" s="12" customFormat="1" x14ac:dyDescent="0.3">
      <c r="A117" s="9"/>
    </row>
    <row r="118" spans="1:1" s="12" customFormat="1" x14ac:dyDescent="0.3">
      <c r="A118" s="9"/>
    </row>
    <row r="119" spans="1:1" s="12" customFormat="1" x14ac:dyDescent="0.3">
      <c r="A119" s="9"/>
    </row>
    <row r="120" spans="1:1" s="12" customFormat="1" x14ac:dyDescent="0.3">
      <c r="A120" s="9"/>
    </row>
    <row r="121" spans="1:1" s="12" customFormat="1" x14ac:dyDescent="0.3">
      <c r="A121" s="9"/>
    </row>
    <row r="122" spans="1:1" s="12" customFormat="1" x14ac:dyDescent="0.3">
      <c r="A122" s="9"/>
    </row>
    <row r="123" spans="1:1" s="12" customFormat="1" x14ac:dyDescent="0.3">
      <c r="A123" s="9"/>
    </row>
    <row r="124" spans="1:1" s="12" customFormat="1" x14ac:dyDescent="0.3">
      <c r="A124" s="9"/>
    </row>
    <row r="125" spans="1:1" s="12" customFormat="1" x14ac:dyDescent="0.3">
      <c r="A125" s="9"/>
    </row>
    <row r="126" spans="1:1" s="12" customFormat="1" x14ac:dyDescent="0.3">
      <c r="A126" s="9"/>
    </row>
    <row r="127" spans="1:1" s="12" customFormat="1" x14ac:dyDescent="0.3">
      <c r="A127" s="9"/>
    </row>
    <row r="128" spans="1:1" s="12" customFormat="1" x14ac:dyDescent="0.3">
      <c r="A128" s="9"/>
    </row>
    <row r="129" spans="1:1" s="12" customFormat="1" x14ac:dyDescent="0.3">
      <c r="A129" s="9"/>
    </row>
    <row r="130" spans="1:1" s="12" customFormat="1" x14ac:dyDescent="0.3">
      <c r="A130" s="9"/>
    </row>
    <row r="131" spans="1:1" s="12" customFormat="1" x14ac:dyDescent="0.3">
      <c r="A131" s="9"/>
    </row>
    <row r="132" spans="1:1" s="12" customFormat="1" x14ac:dyDescent="0.3">
      <c r="A132" s="9"/>
    </row>
    <row r="133" spans="1:1" s="12" customFormat="1" x14ac:dyDescent="0.3">
      <c r="A133" s="9"/>
    </row>
    <row r="134" spans="1:1" s="12" customFormat="1" x14ac:dyDescent="0.3">
      <c r="A134" s="9"/>
    </row>
    <row r="135" spans="1:1" s="12" customFormat="1" x14ac:dyDescent="0.3">
      <c r="A135" s="9"/>
    </row>
    <row r="136" spans="1:1" s="12" customFormat="1" x14ac:dyDescent="0.3">
      <c r="A136" s="9"/>
    </row>
    <row r="137" spans="1:1" s="12" customFormat="1" x14ac:dyDescent="0.3">
      <c r="A137" s="9"/>
    </row>
    <row r="138" spans="1:1" s="12" customFormat="1" x14ac:dyDescent="0.3">
      <c r="A138" s="9"/>
    </row>
    <row r="139" spans="1:1" s="12" customFormat="1" x14ac:dyDescent="0.3">
      <c r="A139" s="9"/>
    </row>
    <row r="140" spans="1:1" s="12" customFormat="1" x14ac:dyDescent="0.3">
      <c r="A140" s="9"/>
    </row>
    <row r="141" spans="1:1" s="12" customFormat="1" x14ac:dyDescent="0.3">
      <c r="A141" s="9"/>
    </row>
    <row r="142" spans="1:1" s="12" customFormat="1" x14ac:dyDescent="0.3">
      <c r="A142" s="9"/>
    </row>
    <row r="143" spans="1:1" s="12" customFormat="1" x14ac:dyDescent="0.3">
      <c r="A143" s="9"/>
    </row>
  </sheetData>
  <mergeCells count="3">
    <mergeCell ref="B1:C1"/>
    <mergeCell ref="B3:D3"/>
    <mergeCell ref="B69:D6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1DA8-D9D6-4269-B254-E937B41C6D4C}">
  <dimension ref="A1:C154"/>
  <sheetViews>
    <sheetView topLeftCell="B1" workbookViewId="0">
      <selection sqref="A1:XFD1048576"/>
    </sheetView>
  </sheetViews>
  <sheetFormatPr baseColWidth="10" defaultRowHeight="10.199999999999999" x14ac:dyDescent="0.2"/>
  <cols>
    <col min="1" max="1" width="54.6640625" style="49" hidden="1" customWidth="1"/>
    <col min="2" max="2" width="67.33203125" style="50" customWidth="1"/>
    <col min="3" max="3" width="12.6640625" style="50" customWidth="1"/>
    <col min="4" max="253" width="11.5546875" style="50"/>
    <col min="254" max="254" width="0" style="50" hidden="1" customWidth="1"/>
    <col min="255" max="255" width="67.33203125" style="50" customWidth="1"/>
    <col min="256" max="256" width="12.6640625" style="50" customWidth="1"/>
    <col min="257" max="257" width="13" style="50" customWidth="1"/>
    <col min="258" max="258" width="12.6640625" style="50" customWidth="1"/>
    <col min="259" max="259" width="12.33203125" style="50" customWidth="1"/>
    <col min="260" max="509" width="11.5546875" style="50"/>
    <col min="510" max="510" width="0" style="50" hidden="1" customWidth="1"/>
    <col min="511" max="511" width="67.33203125" style="50" customWidth="1"/>
    <col min="512" max="512" width="12.6640625" style="50" customWidth="1"/>
    <col min="513" max="513" width="13" style="50" customWidth="1"/>
    <col min="514" max="514" width="12.6640625" style="50" customWidth="1"/>
    <col min="515" max="515" width="12.33203125" style="50" customWidth="1"/>
    <col min="516" max="765" width="11.5546875" style="50"/>
    <col min="766" max="766" width="0" style="50" hidden="1" customWidth="1"/>
    <col min="767" max="767" width="67.33203125" style="50" customWidth="1"/>
    <col min="768" max="768" width="12.6640625" style="50" customWidth="1"/>
    <col min="769" max="769" width="13" style="50" customWidth="1"/>
    <col min="770" max="770" width="12.6640625" style="50" customWidth="1"/>
    <col min="771" max="771" width="12.33203125" style="50" customWidth="1"/>
    <col min="772" max="1021" width="11.5546875" style="50"/>
    <col min="1022" max="1022" width="0" style="50" hidden="1" customWidth="1"/>
    <col min="1023" max="1023" width="67.33203125" style="50" customWidth="1"/>
    <col min="1024" max="1024" width="12.6640625" style="50" customWidth="1"/>
    <col min="1025" max="1025" width="13" style="50" customWidth="1"/>
    <col min="1026" max="1026" width="12.6640625" style="50" customWidth="1"/>
    <col min="1027" max="1027" width="12.33203125" style="50" customWidth="1"/>
    <col min="1028" max="1277" width="11.5546875" style="50"/>
    <col min="1278" max="1278" width="0" style="50" hidden="1" customWidth="1"/>
    <col min="1279" max="1279" width="67.33203125" style="50" customWidth="1"/>
    <col min="1280" max="1280" width="12.6640625" style="50" customWidth="1"/>
    <col min="1281" max="1281" width="13" style="50" customWidth="1"/>
    <col min="1282" max="1282" width="12.6640625" style="50" customWidth="1"/>
    <col min="1283" max="1283" width="12.33203125" style="50" customWidth="1"/>
    <col min="1284" max="1533" width="11.5546875" style="50"/>
    <col min="1534" max="1534" width="0" style="50" hidden="1" customWidth="1"/>
    <col min="1535" max="1535" width="67.33203125" style="50" customWidth="1"/>
    <col min="1536" max="1536" width="12.6640625" style="50" customWidth="1"/>
    <col min="1537" max="1537" width="13" style="50" customWidth="1"/>
    <col min="1538" max="1538" width="12.6640625" style="50" customWidth="1"/>
    <col min="1539" max="1539" width="12.33203125" style="50" customWidth="1"/>
    <col min="1540" max="1789" width="11.5546875" style="50"/>
    <col min="1790" max="1790" width="0" style="50" hidden="1" customWidth="1"/>
    <col min="1791" max="1791" width="67.33203125" style="50" customWidth="1"/>
    <col min="1792" max="1792" width="12.6640625" style="50" customWidth="1"/>
    <col min="1793" max="1793" width="13" style="50" customWidth="1"/>
    <col min="1794" max="1794" width="12.6640625" style="50" customWidth="1"/>
    <col min="1795" max="1795" width="12.33203125" style="50" customWidth="1"/>
    <col min="1796" max="2045" width="11.5546875" style="50"/>
    <col min="2046" max="2046" width="0" style="50" hidden="1" customWidth="1"/>
    <col min="2047" max="2047" width="67.33203125" style="50" customWidth="1"/>
    <col min="2048" max="2048" width="12.6640625" style="50" customWidth="1"/>
    <col min="2049" max="2049" width="13" style="50" customWidth="1"/>
    <col min="2050" max="2050" width="12.6640625" style="50" customWidth="1"/>
    <col min="2051" max="2051" width="12.33203125" style="50" customWidth="1"/>
    <col min="2052" max="2301" width="11.5546875" style="50"/>
    <col min="2302" max="2302" width="0" style="50" hidden="1" customWidth="1"/>
    <col min="2303" max="2303" width="67.33203125" style="50" customWidth="1"/>
    <col min="2304" max="2304" width="12.6640625" style="50" customWidth="1"/>
    <col min="2305" max="2305" width="13" style="50" customWidth="1"/>
    <col min="2306" max="2306" width="12.6640625" style="50" customWidth="1"/>
    <col min="2307" max="2307" width="12.33203125" style="50" customWidth="1"/>
    <col min="2308" max="2557" width="11.5546875" style="50"/>
    <col min="2558" max="2558" width="0" style="50" hidden="1" customWidth="1"/>
    <col min="2559" max="2559" width="67.33203125" style="50" customWidth="1"/>
    <col min="2560" max="2560" width="12.6640625" style="50" customWidth="1"/>
    <col min="2561" max="2561" width="13" style="50" customWidth="1"/>
    <col min="2562" max="2562" width="12.6640625" style="50" customWidth="1"/>
    <col min="2563" max="2563" width="12.33203125" style="50" customWidth="1"/>
    <col min="2564" max="2813" width="11.5546875" style="50"/>
    <col min="2814" max="2814" width="0" style="50" hidden="1" customWidth="1"/>
    <col min="2815" max="2815" width="67.33203125" style="50" customWidth="1"/>
    <col min="2816" max="2816" width="12.6640625" style="50" customWidth="1"/>
    <col min="2817" max="2817" width="13" style="50" customWidth="1"/>
    <col min="2818" max="2818" width="12.6640625" style="50" customWidth="1"/>
    <col min="2819" max="2819" width="12.33203125" style="50" customWidth="1"/>
    <col min="2820" max="3069" width="11.5546875" style="50"/>
    <col min="3070" max="3070" width="0" style="50" hidden="1" customWidth="1"/>
    <col min="3071" max="3071" width="67.33203125" style="50" customWidth="1"/>
    <col min="3072" max="3072" width="12.6640625" style="50" customWidth="1"/>
    <col min="3073" max="3073" width="13" style="50" customWidth="1"/>
    <col min="3074" max="3074" width="12.6640625" style="50" customWidth="1"/>
    <col min="3075" max="3075" width="12.33203125" style="50" customWidth="1"/>
    <col min="3076" max="3325" width="11.5546875" style="50"/>
    <col min="3326" max="3326" width="0" style="50" hidden="1" customWidth="1"/>
    <col min="3327" max="3327" width="67.33203125" style="50" customWidth="1"/>
    <col min="3328" max="3328" width="12.6640625" style="50" customWidth="1"/>
    <col min="3329" max="3329" width="13" style="50" customWidth="1"/>
    <col min="3330" max="3330" width="12.6640625" style="50" customWidth="1"/>
    <col min="3331" max="3331" width="12.33203125" style="50" customWidth="1"/>
    <col min="3332" max="3581" width="11.5546875" style="50"/>
    <col min="3582" max="3582" width="0" style="50" hidden="1" customWidth="1"/>
    <col min="3583" max="3583" width="67.33203125" style="50" customWidth="1"/>
    <col min="3584" max="3584" width="12.6640625" style="50" customWidth="1"/>
    <col min="3585" max="3585" width="13" style="50" customWidth="1"/>
    <col min="3586" max="3586" width="12.6640625" style="50" customWidth="1"/>
    <col min="3587" max="3587" width="12.33203125" style="50" customWidth="1"/>
    <col min="3588" max="3837" width="11.5546875" style="50"/>
    <col min="3838" max="3838" width="0" style="50" hidden="1" customWidth="1"/>
    <col min="3839" max="3839" width="67.33203125" style="50" customWidth="1"/>
    <col min="3840" max="3840" width="12.6640625" style="50" customWidth="1"/>
    <col min="3841" max="3841" width="13" style="50" customWidth="1"/>
    <col min="3842" max="3842" width="12.6640625" style="50" customWidth="1"/>
    <col min="3843" max="3843" width="12.33203125" style="50" customWidth="1"/>
    <col min="3844" max="4093" width="11.5546875" style="50"/>
    <col min="4094" max="4094" width="0" style="50" hidden="1" customWidth="1"/>
    <col min="4095" max="4095" width="67.33203125" style="50" customWidth="1"/>
    <col min="4096" max="4096" width="12.6640625" style="50" customWidth="1"/>
    <col min="4097" max="4097" width="13" style="50" customWidth="1"/>
    <col min="4098" max="4098" width="12.6640625" style="50" customWidth="1"/>
    <col min="4099" max="4099" width="12.33203125" style="50" customWidth="1"/>
    <col min="4100" max="4349" width="11.5546875" style="50"/>
    <col min="4350" max="4350" width="0" style="50" hidden="1" customWidth="1"/>
    <col min="4351" max="4351" width="67.33203125" style="50" customWidth="1"/>
    <col min="4352" max="4352" width="12.6640625" style="50" customWidth="1"/>
    <col min="4353" max="4353" width="13" style="50" customWidth="1"/>
    <col min="4354" max="4354" width="12.6640625" style="50" customWidth="1"/>
    <col min="4355" max="4355" width="12.33203125" style="50" customWidth="1"/>
    <col min="4356" max="4605" width="11.5546875" style="50"/>
    <col min="4606" max="4606" width="0" style="50" hidden="1" customWidth="1"/>
    <col min="4607" max="4607" width="67.33203125" style="50" customWidth="1"/>
    <col min="4608" max="4608" width="12.6640625" style="50" customWidth="1"/>
    <col min="4609" max="4609" width="13" style="50" customWidth="1"/>
    <col min="4610" max="4610" width="12.6640625" style="50" customWidth="1"/>
    <col min="4611" max="4611" width="12.33203125" style="50" customWidth="1"/>
    <col min="4612" max="4861" width="11.5546875" style="50"/>
    <col min="4862" max="4862" width="0" style="50" hidden="1" customWidth="1"/>
    <col min="4863" max="4863" width="67.33203125" style="50" customWidth="1"/>
    <col min="4864" max="4864" width="12.6640625" style="50" customWidth="1"/>
    <col min="4865" max="4865" width="13" style="50" customWidth="1"/>
    <col min="4866" max="4866" width="12.6640625" style="50" customWidth="1"/>
    <col min="4867" max="4867" width="12.33203125" style="50" customWidth="1"/>
    <col min="4868" max="5117" width="11.5546875" style="50"/>
    <col min="5118" max="5118" width="0" style="50" hidden="1" customWidth="1"/>
    <col min="5119" max="5119" width="67.33203125" style="50" customWidth="1"/>
    <col min="5120" max="5120" width="12.6640625" style="50" customWidth="1"/>
    <col min="5121" max="5121" width="13" style="50" customWidth="1"/>
    <col min="5122" max="5122" width="12.6640625" style="50" customWidth="1"/>
    <col min="5123" max="5123" width="12.33203125" style="50" customWidth="1"/>
    <col min="5124" max="5373" width="11.5546875" style="50"/>
    <col min="5374" max="5374" width="0" style="50" hidden="1" customWidth="1"/>
    <col min="5375" max="5375" width="67.33203125" style="50" customWidth="1"/>
    <col min="5376" max="5376" width="12.6640625" style="50" customWidth="1"/>
    <col min="5377" max="5377" width="13" style="50" customWidth="1"/>
    <col min="5378" max="5378" width="12.6640625" style="50" customWidth="1"/>
    <col min="5379" max="5379" width="12.33203125" style="50" customWidth="1"/>
    <col min="5380" max="5629" width="11.5546875" style="50"/>
    <col min="5630" max="5630" width="0" style="50" hidden="1" customWidth="1"/>
    <col min="5631" max="5631" width="67.33203125" style="50" customWidth="1"/>
    <col min="5632" max="5632" width="12.6640625" style="50" customWidth="1"/>
    <col min="5633" max="5633" width="13" style="50" customWidth="1"/>
    <col min="5634" max="5634" width="12.6640625" style="50" customWidth="1"/>
    <col min="5635" max="5635" width="12.33203125" style="50" customWidth="1"/>
    <col min="5636" max="5885" width="11.5546875" style="50"/>
    <col min="5886" max="5886" width="0" style="50" hidden="1" customWidth="1"/>
    <col min="5887" max="5887" width="67.33203125" style="50" customWidth="1"/>
    <col min="5888" max="5888" width="12.6640625" style="50" customWidth="1"/>
    <col min="5889" max="5889" width="13" style="50" customWidth="1"/>
    <col min="5890" max="5890" width="12.6640625" style="50" customWidth="1"/>
    <col min="5891" max="5891" width="12.33203125" style="50" customWidth="1"/>
    <col min="5892" max="6141" width="11.5546875" style="50"/>
    <col min="6142" max="6142" width="0" style="50" hidden="1" customWidth="1"/>
    <col min="6143" max="6143" width="67.33203125" style="50" customWidth="1"/>
    <col min="6144" max="6144" width="12.6640625" style="50" customWidth="1"/>
    <col min="6145" max="6145" width="13" style="50" customWidth="1"/>
    <col min="6146" max="6146" width="12.6640625" style="50" customWidth="1"/>
    <col min="6147" max="6147" width="12.33203125" style="50" customWidth="1"/>
    <col min="6148" max="6397" width="11.5546875" style="50"/>
    <col min="6398" max="6398" width="0" style="50" hidden="1" customWidth="1"/>
    <col min="6399" max="6399" width="67.33203125" style="50" customWidth="1"/>
    <col min="6400" max="6400" width="12.6640625" style="50" customWidth="1"/>
    <col min="6401" max="6401" width="13" style="50" customWidth="1"/>
    <col min="6402" max="6402" width="12.6640625" style="50" customWidth="1"/>
    <col min="6403" max="6403" width="12.33203125" style="50" customWidth="1"/>
    <col min="6404" max="6653" width="11.5546875" style="50"/>
    <col min="6654" max="6654" width="0" style="50" hidden="1" customWidth="1"/>
    <col min="6655" max="6655" width="67.33203125" style="50" customWidth="1"/>
    <col min="6656" max="6656" width="12.6640625" style="50" customWidth="1"/>
    <col min="6657" max="6657" width="13" style="50" customWidth="1"/>
    <col min="6658" max="6658" width="12.6640625" style="50" customWidth="1"/>
    <col min="6659" max="6659" width="12.33203125" style="50" customWidth="1"/>
    <col min="6660" max="6909" width="11.5546875" style="50"/>
    <col min="6910" max="6910" width="0" style="50" hidden="1" customWidth="1"/>
    <col min="6911" max="6911" width="67.33203125" style="50" customWidth="1"/>
    <col min="6912" max="6912" width="12.6640625" style="50" customWidth="1"/>
    <col min="6913" max="6913" width="13" style="50" customWidth="1"/>
    <col min="6914" max="6914" width="12.6640625" style="50" customWidth="1"/>
    <col min="6915" max="6915" width="12.33203125" style="50" customWidth="1"/>
    <col min="6916" max="7165" width="11.5546875" style="50"/>
    <col min="7166" max="7166" width="0" style="50" hidden="1" customWidth="1"/>
    <col min="7167" max="7167" width="67.33203125" style="50" customWidth="1"/>
    <col min="7168" max="7168" width="12.6640625" style="50" customWidth="1"/>
    <col min="7169" max="7169" width="13" style="50" customWidth="1"/>
    <col min="7170" max="7170" width="12.6640625" style="50" customWidth="1"/>
    <col min="7171" max="7171" width="12.33203125" style="50" customWidth="1"/>
    <col min="7172" max="7421" width="11.5546875" style="50"/>
    <col min="7422" max="7422" width="0" style="50" hidden="1" customWidth="1"/>
    <col min="7423" max="7423" width="67.33203125" style="50" customWidth="1"/>
    <col min="7424" max="7424" width="12.6640625" style="50" customWidth="1"/>
    <col min="7425" max="7425" width="13" style="50" customWidth="1"/>
    <col min="7426" max="7426" width="12.6640625" style="50" customWidth="1"/>
    <col min="7427" max="7427" width="12.33203125" style="50" customWidth="1"/>
    <col min="7428" max="7677" width="11.5546875" style="50"/>
    <col min="7678" max="7678" width="0" style="50" hidden="1" customWidth="1"/>
    <col min="7679" max="7679" width="67.33203125" style="50" customWidth="1"/>
    <col min="7680" max="7680" width="12.6640625" style="50" customWidth="1"/>
    <col min="7681" max="7681" width="13" style="50" customWidth="1"/>
    <col min="7682" max="7682" width="12.6640625" style="50" customWidth="1"/>
    <col min="7683" max="7683" width="12.33203125" style="50" customWidth="1"/>
    <col min="7684" max="7933" width="11.5546875" style="50"/>
    <col min="7934" max="7934" width="0" style="50" hidden="1" customWidth="1"/>
    <col min="7935" max="7935" width="67.33203125" style="50" customWidth="1"/>
    <col min="7936" max="7936" width="12.6640625" style="50" customWidth="1"/>
    <col min="7937" max="7937" width="13" style="50" customWidth="1"/>
    <col min="7938" max="7938" width="12.6640625" style="50" customWidth="1"/>
    <col min="7939" max="7939" width="12.33203125" style="50" customWidth="1"/>
    <col min="7940" max="8189" width="11.5546875" style="50"/>
    <col min="8190" max="8190" width="0" style="50" hidden="1" customWidth="1"/>
    <col min="8191" max="8191" width="67.33203125" style="50" customWidth="1"/>
    <col min="8192" max="8192" width="12.6640625" style="50" customWidth="1"/>
    <col min="8193" max="8193" width="13" style="50" customWidth="1"/>
    <col min="8194" max="8194" width="12.6640625" style="50" customWidth="1"/>
    <col min="8195" max="8195" width="12.33203125" style="50" customWidth="1"/>
    <col min="8196" max="8445" width="11.5546875" style="50"/>
    <col min="8446" max="8446" width="0" style="50" hidden="1" customWidth="1"/>
    <col min="8447" max="8447" width="67.33203125" style="50" customWidth="1"/>
    <col min="8448" max="8448" width="12.6640625" style="50" customWidth="1"/>
    <col min="8449" max="8449" width="13" style="50" customWidth="1"/>
    <col min="8450" max="8450" width="12.6640625" style="50" customWidth="1"/>
    <col min="8451" max="8451" width="12.33203125" style="50" customWidth="1"/>
    <col min="8452" max="8701" width="11.5546875" style="50"/>
    <col min="8702" max="8702" width="0" style="50" hidden="1" customWidth="1"/>
    <col min="8703" max="8703" width="67.33203125" style="50" customWidth="1"/>
    <col min="8704" max="8704" width="12.6640625" style="50" customWidth="1"/>
    <col min="8705" max="8705" width="13" style="50" customWidth="1"/>
    <col min="8706" max="8706" width="12.6640625" style="50" customWidth="1"/>
    <col min="8707" max="8707" width="12.33203125" style="50" customWidth="1"/>
    <col min="8708" max="8957" width="11.5546875" style="50"/>
    <col min="8958" max="8958" width="0" style="50" hidden="1" customWidth="1"/>
    <col min="8959" max="8959" width="67.33203125" style="50" customWidth="1"/>
    <col min="8960" max="8960" width="12.6640625" style="50" customWidth="1"/>
    <col min="8961" max="8961" width="13" style="50" customWidth="1"/>
    <col min="8962" max="8962" width="12.6640625" style="50" customWidth="1"/>
    <col min="8963" max="8963" width="12.33203125" style="50" customWidth="1"/>
    <col min="8964" max="9213" width="11.5546875" style="50"/>
    <col min="9214" max="9214" width="0" style="50" hidden="1" customWidth="1"/>
    <col min="9215" max="9215" width="67.33203125" style="50" customWidth="1"/>
    <col min="9216" max="9216" width="12.6640625" style="50" customWidth="1"/>
    <col min="9217" max="9217" width="13" style="50" customWidth="1"/>
    <col min="9218" max="9218" width="12.6640625" style="50" customWidth="1"/>
    <col min="9219" max="9219" width="12.33203125" style="50" customWidth="1"/>
    <col min="9220" max="9469" width="11.5546875" style="50"/>
    <col min="9470" max="9470" width="0" style="50" hidden="1" customWidth="1"/>
    <col min="9471" max="9471" width="67.33203125" style="50" customWidth="1"/>
    <col min="9472" max="9472" width="12.6640625" style="50" customWidth="1"/>
    <col min="9473" max="9473" width="13" style="50" customWidth="1"/>
    <col min="9474" max="9474" width="12.6640625" style="50" customWidth="1"/>
    <col min="9475" max="9475" width="12.33203125" style="50" customWidth="1"/>
    <col min="9476" max="9725" width="11.5546875" style="50"/>
    <col min="9726" max="9726" width="0" style="50" hidden="1" customWidth="1"/>
    <col min="9727" max="9727" width="67.33203125" style="50" customWidth="1"/>
    <col min="9728" max="9728" width="12.6640625" style="50" customWidth="1"/>
    <col min="9729" max="9729" width="13" style="50" customWidth="1"/>
    <col min="9730" max="9730" width="12.6640625" style="50" customWidth="1"/>
    <col min="9731" max="9731" width="12.33203125" style="50" customWidth="1"/>
    <col min="9732" max="9981" width="11.5546875" style="50"/>
    <col min="9982" max="9982" width="0" style="50" hidden="1" customWidth="1"/>
    <col min="9983" max="9983" width="67.33203125" style="50" customWidth="1"/>
    <col min="9984" max="9984" width="12.6640625" style="50" customWidth="1"/>
    <col min="9985" max="9985" width="13" style="50" customWidth="1"/>
    <col min="9986" max="9986" width="12.6640625" style="50" customWidth="1"/>
    <col min="9987" max="9987" width="12.33203125" style="50" customWidth="1"/>
    <col min="9988" max="10237" width="11.5546875" style="50"/>
    <col min="10238" max="10238" width="0" style="50" hidden="1" customWidth="1"/>
    <col min="10239" max="10239" width="67.33203125" style="50" customWidth="1"/>
    <col min="10240" max="10240" width="12.6640625" style="50" customWidth="1"/>
    <col min="10241" max="10241" width="13" style="50" customWidth="1"/>
    <col min="10242" max="10242" width="12.6640625" style="50" customWidth="1"/>
    <col min="10243" max="10243" width="12.33203125" style="50" customWidth="1"/>
    <col min="10244" max="10493" width="11.5546875" style="50"/>
    <col min="10494" max="10494" width="0" style="50" hidden="1" customWidth="1"/>
    <col min="10495" max="10495" width="67.33203125" style="50" customWidth="1"/>
    <col min="10496" max="10496" width="12.6640625" style="50" customWidth="1"/>
    <col min="10497" max="10497" width="13" style="50" customWidth="1"/>
    <col min="10498" max="10498" width="12.6640625" style="50" customWidth="1"/>
    <col min="10499" max="10499" width="12.33203125" style="50" customWidth="1"/>
    <col min="10500" max="10749" width="11.5546875" style="50"/>
    <col min="10750" max="10750" width="0" style="50" hidden="1" customWidth="1"/>
    <col min="10751" max="10751" width="67.33203125" style="50" customWidth="1"/>
    <col min="10752" max="10752" width="12.6640625" style="50" customWidth="1"/>
    <col min="10753" max="10753" width="13" style="50" customWidth="1"/>
    <col min="10754" max="10754" width="12.6640625" style="50" customWidth="1"/>
    <col min="10755" max="10755" width="12.33203125" style="50" customWidth="1"/>
    <col min="10756" max="11005" width="11.5546875" style="50"/>
    <col min="11006" max="11006" width="0" style="50" hidden="1" customWidth="1"/>
    <col min="11007" max="11007" width="67.33203125" style="50" customWidth="1"/>
    <col min="11008" max="11008" width="12.6640625" style="50" customWidth="1"/>
    <col min="11009" max="11009" width="13" style="50" customWidth="1"/>
    <col min="11010" max="11010" width="12.6640625" style="50" customWidth="1"/>
    <col min="11011" max="11011" width="12.33203125" style="50" customWidth="1"/>
    <col min="11012" max="11261" width="11.5546875" style="50"/>
    <col min="11262" max="11262" width="0" style="50" hidden="1" customWidth="1"/>
    <col min="11263" max="11263" width="67.33203125" style="50" customWidth="1"/>
    <col min="11264" max="11264" width="12.6640625" style="50" customWidth="1"/>
    <col min="11265" max="11265" width="13" style="50" customWidth="1"/>
    <col min="11266" max="11266" width="12.6640625" style="50" customWidth="1"/>
    <col min="11267" max="11267" width="12.33203125" style="50" customWidth="1"/>
    <col min="11268" max="11517" width="11.5546875" style="50"/>
    <col min="11518" max="11518" width="0" style="50" hidden="1" customWidth="1"/>
    <col min="11519" max="11519" width="67.33203125" style="50" customWidth="1"/>
    <col min="11520" max="11520" width="12.6640625" style="50" customWidth="1"/>
    <col min="11521" max="11521" width="13" style="50" customWidth="1"/>
    <col min="11522" max="11522" width="12.6640625" style="50" customWidth="1"/>
    <col min="11523" max="11523" width="12.33203125" style="50" customWidth="1"/>
    <col min="11524" max="11773" width="11.5546875" style="50"/>
    <col min="11774" max="11774" width="0" style="50" hidden="1" customWidth="1"/>
    <col min="11775" max="11775" width="67.33203125" style="50" customWidth="1"/>
    <col min="11776" max="11776" width="12.6640625" style="50" customWidth="1"/>
    <col min="11777" max="11777" width="13" style="50" customWidth="1"/>
    <col min="11778" max="11778" width="12.6640625" style="50" customWidth="1"/>
    <col min="11779" max="11779" width="12.33203125" style="50" customWidth="1"/>
    <col min="11780" max="12029" width="11.5546875" style="50"/>
    <col min="12030" max="12030" width="0" style="50" hidden="1" customWidth="1"/>
    <col min="12031" max="12031" width="67.33203125" style="50" customWidth="1"/>
    <col min="12032" max="12032" width="12.6640625" style="50" customWidth="1"/>
    <col min="12033" max="12033" width="13" style="50" customWidth="1"/>
    <col min="12034" max="12034" width="12.6640625" style="50" customWidth="1"/>
    <col min="12035" max="12035" width="12.33203125" style="50" customWidth="1"/>
    <col min="12036" max="12285" width="11.5546875" style="50"/>
    <col min="12286" max="12286" width="0" style="50" hidden="1" customWidth="1"/>
    <col min="12287" max="12287" width="67.33203125" style="50" customWidth="1"/>
    <col min="12288" max="12288" width="12.6640625" style="50" customWidth="1"/>
    <col min="12289" max="12289" width="13" style="50" customWidth="1"/>
    <col min="12290" max="12290" width="12.6640625" style="50" customWidth="1"/>
    <col min="12291" max="12291" width="12.33203125" style="50" customWidth="1"/>
    <col min="12292" max="12541" width="11.5546875" style="50"/>
    <col min="12542" max="12542" width="0" style="50" hidden="1" customWidth="1"/>
    <col min="12543" max="12543" width="67.33203125" style="50" customWidth="1"/>
    <col min="12544" max="12544" width="12.6640625" style="50" customWidth="1"/>
    <col min="12545" max="12545" width="13" style="50" customWidth="1"/>
    <col min="12546" max="12546" width="12.6640625" style="50" customWidth="1"/>
    <col min="12547" max="12547" width="12.33203125" style="50" customWidth="1"/>
    <col min="12548" max="12797" width="11.5546875" style="50"/>
    <col min="12798" max="12798" width="0" style="50" hidden="1" customWidth="1"/>
    <col min="12799" max="12799" width="67.33203125" style="50" customWidth="1"/>
    <col min="12800" max="12800" width="12.6640625" style="50" customWidth="1"/>
    <col min="12801" max="12801" width="13" style="50" customWidth="1"/>
    <col min="12802" max="12802" width="12.6640625" style="50" customWidth="1"/>
    <col min="12803" max="12803" width="12.33203125" style="50" customWidth="1"/>
    <col min="12804" max="13053" width="11.5546875" style="50"/>
    <col min="13054" max="13054" width="0" style="50" hidden="1" customWidth="1"/>
    <col min="13055" max="13055" width="67.33203125" style="50" customWidth="1"/>
    <col min="13056" max="13056" width="12.6640625" style="50" customWidth="1"/>
    <col min="13057" max="13057" width="13" style="50" customWidth="1"/>
    <col min="13058" max="13058" width="12.6640625" style="50" customWidth="1"/>
    <col min="13059" max="13059" width="12.33203125" style="50" customWidth="1"/>
    <col min="13060" max="13309" width="11.5546875" style="50"/>
    <col min="13310" max="13310" width="0" style="50" hidden="1" customWidth="1"/>
    <col min="13311" max="13311" width="67.33203125" style="50" customWidth="1"/>
    <col min="13312" max="13312" width="12.6640625" style="50" customWidth="1"/>
    <col min="13313" max="13313" width="13" style="50" customWidth="1"/>
    <col min="13314" max="13314" width="12.6640625" style="50" customWidth="1"/>
    <col min="13315" max="13315" width="12.33203125" style="50" customWidth="1"/>
    <col min="13316" max="13565" width="11.5546875" style="50"/>
    <col min="13566" max="13566" width="0" style="50" hidden="1" customWidth="1"/>
    <col min="13567" max="13567" width="67.33203125" style="50" customWidth="1"/>
    <col min="13568" max="13568" width="12.6640625" style="50" customWidth="1"/>
    <col min="13569" max="13569" width="13" style="50" customWidth="1"/>
    <col min="13570" max="13570" width="12.6640625" style="50" customWidth="1"/>
    <col min="13571" max="13571" width="12.33203125" style="50" customWidth="1"/>
    <col min="13572" max="13821" width="11.5546875" style="50"/>
    <col min="13822" max="13822" width="0" style="50" hidden="1" customWidth="1"/>
    <col min="13823" max="13823" width="67.33203125" style="50" customWidth="1"/>
    <col min="13824" max="13824" width="12.6640625" style="50" customWidth="1"/>
    <col min="13825" max="13825" width="13" style="50" customWidth="1"/>
    <col min="13826" max="13826" width="12.6640625" style="50" customWidth="1"/>
    <col min="13827" max="13827" width="12.33203125" style="50" customWidth="1"/>
    <col min="13828" max="14077" width="11.5546875" style="50"/>
    <col min="14078" max="14078" width="0" style="50" hidden="1" customWidth="1"/>
    <col min="14079" max="14079" width="67.33203125" style="50" customWidth="1"/>
    <col min="14080" max="14080" width="12.6640625" style="50" customWidth="1"/>
    <col min="14081" max="14081" width="13" style="50" customWidth="1"/>
    <col min="14082" max="14082" width="12.6640625" style="50" customWidth="1"/>
    <col min="14083" max="14083" width="12.33203125" style="50" customWidth="1"/>
    <col min="14084" max="14333" width="11.5546875" style="50"/>
    <col min="14334" max="14334" width="0" style="50" hidden="1" customWidth="1"/>
    <col min="14335" max="14335" width="67.33203125" style="50" customWidth="1"/>
    <col min="14336" max="14336" width="12.6640625" style="50" customWidth="1"/>
    <col min="14337" max="14337" width="13" style="50" customWidth="1"/>
    <col min="14338" max="14338" width="12.6640625" style="50" customWidth="1"/>
    <col min="14339" max="14339" width="12.33203125" style="50" customWidth="1"/>
    <col min="14340" max="14589" width="11.5546875" style="50"/>
    <col min="14590" max="14590" width="0" style="50" hidden="1" customWidth="1"/>
    <col min="14591" max="14591" width="67.33203125" style="50" customWidth="1"/>
    <col min="14592" max="14592" width="12.6640625" style="50" customWidth="1"/>
    <col min="14593" max="14593" width="13" style="50" customWidth="1"/>
    <col min="14594" max="14594" width="12.6640625" style="50" customWidth="1"/>
    <col min="14595" max="14595" width="12.33203125" style="50" customWidth="1"/>
    <col min="14596" max="14845" width="11.5546875" style="50"/>
    <col min="14846" max="14846" width="0" style="50" hidden="1" customWidth="1"/>
    <col min="14847" max="14847" width="67.33203125" style="50" customWidth="1"/>
    <col min="14848" max="14848" width="12.6640625" style="50" customWidth="1"/>
    <col min="14849" max="14849" width="13" style="50" customWidth="1"/>
    <col min="14850" max="14850" width="12.6640625" style="50" customWidth="1"/>
    <col min="14851" max="14851" width="12.33203125" style="50" customWidth="1"/>
    <col min="14852" max="15101" width="11.5546875" style="50"/>
    <col min="15102" max="15102" width="0" style="50" hidden="1" customWidth="1"/>
    <col min="15103" max="15103" width="67.33203125" style="50" customWidth="1"/>
    <col min="15104" max="15104" width="12.6640625" style="50" customWidth="1"/>
    <col min="15105" max="15105" width="13" style="50" customWidth="1"/>
    <col min="15106" max="15106" width="12.6640625" style="50" customWidth="1"/>
    <col min="15107" max="15107" width="12.33203125" style="50" customWidth="1"/>
    <col min="15108" max="15357" width="11.5546875" style="50"/>
    <col min="15358" max="15358" width="0" style="50" hidden="1" customWidth="1"/>
    <col min="15359" max="15359" width="67.33203125" style="50" customWidth="1"/>
    <col min="15360" max="15360" width="12.6640625" style="50" customWidth="1"/>
    <col min="15361" max="15361" width="13" style="50" customWidth="1"/>
    <col min="15362" max="15362" width="12.6640625" style="50" customWidth="1"/>
    <col min="15363" max="15363" width="12.33203125" style="50" customWidth="1"/>
    <col min="15364" max="15613" width="11.5546875" style="50"/>
    <col min="15614" max="15614" width="0" style="50" hidden="1" customWidth="1"/>
    <col min="15615" max="15615" width="67.33203125" style="50" customWidth="1"/>
    <col min="15616" max="15616" width="12.6640625" style="50" customWidth="1"/>
    <col min="15617" max="15617" width="13" style="50" customWidth="1"/>
    <col min="15618" max="15618" width="12.6640625" style="50" customWidth="1"/>
    <col min="15619" max="15619" width="12.33203125" style="50" customWidth="1"/>
    <col min="15620" max="15869" width="11.5546875" style="50"/>
    <col min="15870" max="15870" width="0" style="50" hidden="1" customWidth="1"/>
    <col min="15871" max="15871" width="67.33203125" style="50" customWidth="1"/>
    <col min="15872" max="15872" width="12.6640625" style="50" customWidth="1"/>
    <col min="15873" max="15873" width="13" style="50" customWidth="1"/>
    <col min="15874" max="15874" width="12.6640625" style="50" customWidth="1"/>
    <col min="15875" max="15875" width="12.33203125" style="50" customWidth="1"/>
    <col min="15876" max="16125" width="11.5546875" style="50"/>
    <col min="16126" max="16126" width="0" style="50" hidden="1" customWidth="1"/>
    <col min="16127" max="16127" width="67.33203125" style="50" customWidth="1"/>
    <col min="16128" max="16128" width="12.6640625" style="50" customWidth="1"/>
    <col min="16129" max="16129" width="13" style="50" customWidth="1"/>
    <col min="16130" max="16130" width="12.6640625" style="50" customWidth="1"/>
    <col min="16131" max="16131" width="12.33203125" style="50" customWidth="1"/>
    <col min="16132" max="16384" width="11.5546875" style="50"/>
  </cols>
  <sheetData>
    <row r="1" spans="1:3" s="4" customFormat="1" ht="12.75" customHeight="1" x14ac:dyDescent="0.25">
      <c r="A1" s="1"/>
      <c r="B1" s="58"/>
      <c r="C1" s="3"/>
    </row>
    <row r="2" spans="1:3" s="4" customFormat="1" ht="12.75" customHeight="1" x14ac:dyDescent="0.25">
      <c r="A2" s="1"/>
      <c r="B2" s="5"/>
      <c r="C2" s="3"/>
    </row>
    <row r="3" spans="1:3" s="4" customFormat="1" ht="12.75" customHeight="1" x14ac:dyDescent="0.25">
      <c r="A3" s="1"/>
      <c r="B3" s="5"/>
      <c r="C3" s="3"/>
    </row>
    <row r="4" spans="1:3" s="4" customFormat="1" ht="12.75" customHeight="1" x14ac:dyDescent="0.25">
      <c r="A4" s="1"/>
      <c r="B4" s="5"/>
      <c r="C4" s="3"/>
    </row>
    <row r="5" spans="1:3" s="4" customFormat="1" ht="13.5" customHeight="1" x14ac:dyDescent="0.25">
      <c r="A5" s="1"/>
      <c r="B5" s="59" t="s">
        <v>106</v>
      </c>
      <c r="C5" s="3"/>
    </row>
    <row r="6" spans="1:3" s="4" customFormat="1" ht="12.75" customHeight="1" x14ac:dyDescent="0.25">
      <c r="A6" s="1"/>
      <c r="B6" s="5"/>
      <c r="C6" s="3"/>
    </row>
    <row r="7" spans="1:3" s="4" customFormat="1" ht="13.5" customHeight="1" x14ac:dyDescent="0.25">
      <c r="A7" s="1"/>
      <c r="B7" s="6" t="s">
        <v>102</v>
      </c>
      <c r="C7" s="6"/>
    </row>
    <row r="8" spans="1:3" s="8" customFormat="1" ht="9.6" customHeight="1" x14ac:dyDescent="0.3">
      <c r="A8" s="7"/>
      <c r="B8" s="3"/>
      <c r="C8" s="3"/>
    </row>
    <row r="9" spans="1:3" s="8" customFormat="1" ht="11.1" customHeight="1" x14ac:dyDescent="0.3">
      <c r="A9" s="7"/>
    </row>
    <row r="10" spans="1:3" s="12" customFormat="1" ht="34.950000000000003" customHeight="1" x14ac:dyDescent="0.3">
      <c r="A10" s="9"/>
      <c r="B10" s="10" t="s">
        <v>103</v>
      </c>
      <c r="C10" s="54" t="s">
        <v>105</v>
      </c>
    </row>
    <row r="11" spans="1:3" s="12" customFormat="1" ht="10.199999999999999" customHeight="1" x14ac:dyDescent="0.3">
      <c r="A11" s="9"/>
      <c r="B11" s="13" t="s">
        <v>3</v>
      </c>
      <c r="C11" s="14"/>
    </row>
    <row r="12" spans="1:3" s="12" customFormat="1" ht="10.199999999999999" customHeight="1" x14ac:dyDescent="0.3">
      <c r="A12" s="15" t="s">
        <v>4</v>
      </c>
      <c r="B12" s="16" t="s">
        <v>5</v>
      </c>
      <c r="C12" s="17">
        <v>13697088.42</v>
      </c>
    </row>
    <row r="13" spans="1:3" s="12" customFormat="1" ht="10.199999999999999" customHeight="1" x14ac:dyDescent="0.3">
      <c r="A13" s="15" t="s">
        <v>6</v>
      </c>
      <c r="B13" s="18" t="s">
        <v>7</v>
      </c>
      <c r="C13" s="19">
        <v>0</v>
      </c>
    </row>
    <row r="14" spans="1:3" s="12" customFormat="1" ht="10.199999999999999" customHeight="1" x14ac:dyDescent="0.3">
      <c r="A14" s="15">
        <v>73</v>
      </c>
      <c r="B14" s="18" t="s">
        <v>8</v>
      </c>
      <c r="C14" s="20">
        <v>0</v>
      </c>
    </row>
    <row r="15" spans="1:3" s="12" customFormat="1" ht="10.199999999999999" customHeight="1" x14ac:dyDescent="0.3">
      <c r="A15" s="15"/>
      <c r="B15" s="18" t="s">
        <v>9</v>
      </c>
      <c r="C15" s="21">
        <f>SUM(C16:C19)</f>
        <v>-18399624.349999998</v>
      </c>
    </row>
    <row r="16" spans="1:3" s="12" customFormat="1" ht="9.6" customHeight="1" x14ac:dyDescent="0.3">
      <c r="A16" s="15" t="s">
        <v>10</v>
      </c>
      <c r="B16" s="22" t="s">
        <v>11</v>
      </c>
      <c r="C16" s="23">
        <v>-26838.99</v>
      </c>
    </row>
    <row r="17" spans="1:3" s="12" customFormat="1" ht="9.6" customHeight="1" x14ac:dyDescent="0.3">
      <c r="A17" s="15" t="s">
        <v>12</v>
      </c>
      <c r="B17" s="22" t="s">
        <v>13</v>
      </c>
      <c r="C17" s="23">
        <v>0</v>
      </c>
    </row>
    <row r="18" spans="1:3" s="12" customFormat="1" ht="9.6" customHeight="1" x14ac:dyDescent="0.3">
      <c r="A18" s="15" t="s">
        <v>14</v>
      </c>
      <c r="B18" s="22" t="s">
        <v>15</v>
      </c>
      <c r="C18" s="23">
        <v>-18372785.359999999</v>
      </c>
    </row>
    <row r="19" spans="1:3" s="12" customFormat="1" ht="9.6" customHeight="1" x14ac:dyDescent="0.3">
      <c r="A19" s="15" t="s">
        <v>16</v>
      </c>
      <c r="B19" s="22" t="s">
        <v>17</v>
      </c>
      <c r="C19" s="23">
        <v>0</v>
      </c>
    </row>
    <row r="20" spans="1:3" s="12" customFormat="1" ht="10.199999999999999" customHeight="1" x14ac:dyDescent="0.3">
      <c r="A20" s="15"/>
      <c r="B20" s="18" t="s">
        <v>18</v>
      </c>
      <c r="C20" s="21">
        <f>SUM(C21:C22)</f>
        <v>60953254.579999998</v>
      </c>
    </row>
    <row r="21" spans="1:3" s="12" customFormat="1" ht="9.6" customHeight="1" x14ac:dyDescent="0.3">
      <c r="A21" s="15">
        <v>75</v>
      </c>
      <c r="B21" s="22" t="s">
        <v>19</v>
      </c>
      <c r="C21" s="23">
        <v>0</v>
      </c>
    </row>
    <row r="22" spans="1:3" s="12" customFormat="1" ht="9.6" customHeight="1" x14ac:dyDescent="0.3">
      <c r="A22" s="15">
        <v>740.74699999999996</v>
      </c>
      <c r="B22" s="22" t="s">
        <v>20</v>
      </c>
      <c r="C22" s="23">
        <v>60953254.579999998</v>
      </c>
    </row>
    <row r="23" spans="1:3" s="12" customFormat="1" ht="10.199999999999999" customHeight="1" x14ac:dyDescent="0.3">
      <c r="A23" s="15"/>
      <c r="B23" s="18" t="s">
        <v>21</v>
      </c>
      <c r="C23" s="21">
        <f>SUM(C24:C26)</f>
        <v>-24256433.050000001</v>
      </c>
    </row>
    <row r="24" spans="1:3" s="12" customFormat="1" ht="9.6" customHeight="1" x14ac:dyDescent="0.3">
      <c r="A24" s="15" t="s">
        <v>22</v>
      </c>
      <c r="B24" s="22" t="s">
        <v>23</v>
      </c>
      <c r="C24" s="23">
        <v>-16529198.029999999</v>
      </c>
    </row>
    <row r="25" spans="1:3" s="12" customFormat="1" ht="9.6" customHeight="1" x14ac:dyDescent="0.3">
      <c r="A25" s="15" t="s">
        <v>24</v>
      </c>
      <c r="B25" s="22" t="s">
        <v>25</v>
      </c>
      <c r="C25" s="23">
        <v>-6337962.4299999997</v>
      </c>
    </row>
    <row r="26" spans="1:3" s="12" customFormat="1" ht="9.6" customHeight="1" x14ac:dyDescent="0.3">
      <c r="A26" s="15" t="s">
        <v>26</v>
      </c>
      <c r="B26" s="22" t="s">
        <v>27</v>
      </c>
      <c r="C26" s="23">
        <v>-1389272.59</v>
      </c>
    </row>
    <row r="27" spans="1:3" s="12" customFormat="1" ht="10.199999999999999" customHeight="1" x14ac:dyDescent="0.3">
      <c r="A27" s="15"/>
      <c r="B27" s="18" t="s">
        <v>28</v>
      </c>
      <c r="C27" s="21">
        <f>SUM(C28:C32)</f>
        <v>-27735472.719999999</v>
      </c>
    </row>
    <row r="28" spans="1:3" s="12" customFormat="1" ht="9.6" customHeight="1" x14ac:dyDescent="0.3">
      <c r="A28" s="15" t="s">
        <v>29</v>
      </c>
      <c r="B28" s="22" t="s">
        <v>30</v>
      </c>
      <c r="C28" s="23">
        <v>-27227541.210000001</v>
      </c>
    </row>
    <row r="29" spans="1:3" s="12" customFormat="1" ht="9.6" customHeight="1" x14ac:dyDescent="0.3">
      <c r="A29" s="15" t="s">
        <v>31</v>
      </c>
      <c r="B29" s="22" t="s">
        <v>32</v>
      </c>
      <c r="C29" s="23">
        <v>-462652.04</v>
      </c>
    </row>
    <row r="30" spans="1:3" s="12" customFormat="1" ht="9.6" customHeight="1" x14ac:dyDescent="0.3">
      <c r="A30" s="15" t="s">
        <v>33</v>
      </c>
      <c r="B30" s="22" t="s">
        <v>34</v>
      </c>
      <c r="C30" s="23">
        <v>-45279.47</v>
      </c>
    </row>
    <row r="31" spans="1:3" s="12" customFormat="1" ht="9.6" customHeight="1" x14ac:dyDescent="0.3">
      <c r="A31" s="15" t="s">
        <v>35</v>
      </c>
      <c r="B31" s="22" t="s">
        <v>36</v>
      </c>
      <c r="C31" s="23">
        <v>0</v>
      </c>
    </row>
    <row r="32" spans="1:3" s="12" customFormat="1" ht="9.75" customHeight="1" x14ac:dyDescent="0.3">
      <c r="A32" s="15"/>
      <c r="B32" s="22" t="s">
        <v>107</v>
      </c>
      <c r="C32" s="23">
        <v>0</v>
      </c>
    </row>
    <row r="33" spans="1:3" s="12" customFormat="1" ht="10.199999999999999" customHeight="1" x14ac:dyDescent="0.3">
      <c r="A33" s="15"/>
      <c r="B33" s="18" t="s">
        <v>37</v>
      </c>
      <c r="C33" s="21">
        <f>SUM(C34:C36)</f>
        <v>-6202515.3100000005</v>
      </c>
    </row>
    <row r="34" spans="1:3" s="12" customFormat="1" ht="9.6" customHeight="1" x14ac:dyDescent="0.3">
      <c r="A34" s="15" t="s">
        <v>38</v>
      </c>
      <c r="B34" s="22" t="s">
        <v>39</v>
      </c>
      <c r="C34" s="23">
        <v>-1112996.1200000001</v>
      </c>
    </row>
    <row r="35" spans="1:3" s="12" customFormat="1" ht="9.6" customHeight="1" x14ac:dyDescent="0.3">
      <c r="A35" s="15" t="s">
        <v>40</v>
      </c>
      <c r="B35" s="22" t="s">
        <v>41</v>
      </c>
      <c r="C35" s="23">
        <v>-5089519.1900000004</v>
      </c>
    </row>
    <row r="36" spans="1:3" s="12" customFormat="1" ht="9.6" customHeight="1" x14ac:dyDescent="0.3">
      <c r="A36" s="15" t="s">
        <v>42</v>
      </c>
      <c r="B36" s="22" t="s">
        <v>43</v>
      </c>
      <c r="C36" s="23">
        <v>0</v>
      </c>
    </row>
    <row r="37" spans="1:3" s="12" customFormat="1" ht="10.199999999999999" customHeight="1" x14ac:dyDescent="0.3">
      <c r="A37" s="15" t="s">
        <v>44</v>
      </c>
      <c r="B37" s="18" t="s">
        <v>45</v>
      </c>
      <c r="C37" s="19">
        <v>5725602.9000000004</v>
      </c>
    </row>
    <row r="38" spans="1:3" s="12" customFormat="1" ht="10.199999999999999" customHeight="1" x14ac:dyDescent="0.3">
      <c r="A38" s="15" t="s">
        <v>46</v>
      </c>
      <c r="B38" s="18" t="s">
        <v>47</v>
      </c>
      <c r="C38" s="19">
        <v>961281.97</v>
      </c>
    </row>
    <row r="39" spans="1:3" s="12" customFormat="1" ht="10.199999999999999" customHeight="1" x14ac:dyDescent="0.3">
      <c r="A39" s="15"/>
      <c r="B39" s="18" t="s">
        <v>48</v>
      </c>
      <c r="C39" s="21">
        <f>C40+C44+C48</f>
        <v>-907.95</v>
      </c>
    </row>
    <row r="40" spans="1:3" s="12" customFormat="1" ht="10.199999999999999" customHeight="1" x14ac:dyDescent="0.3">
      <c r="A40" s="15"/>
      <c r="B40" s="24" t="s">
        <v>49</v>
      </c>
      <c r="C40" s="21">
        <f>SUM(C41:C43)</f>
        <v>0</v>
      </c>
    </row>
    <row r="41" spans="1:3" s="12" customFormat="1" ht="9.6" customHeight="1" x14ac:dyDescent="0.3">
      <c r="A41" s="15" t="s">
        <v>50</v>
      </c>
      <c r="B41" s="25" t="s">
        <v>51</v>
      </c>
      <c r="C41" s="23">
        <v>0</v>
      </c>
    </row>
    <row r="42" spans="1:3" s="12" customFormat="1" ht="9.6" customHeight="1" x14ac:dyDescent="0.3">
      <c r="A42" s="15" t="s">
        <v>52</v>
      </c>
      <c r="B42" s="25" t="s">
        <v>53</v>
      </c>
      <c r="C42" s="23">
        <v>0</v>
      </c>
    </row>
    <row r="43" spans="1:3" s="12" customFormat="1" ht="9.6" customHeight="1" x14ac:dyDescent="0.3">
      <c r="A43" s="15" t="s">
        <v>54</v>
      </c>
      <c r="B43" s="25" t="s">
        <v>55</v>
      </c>
      <c r="C43" s="23">
        <v>0</v>
      </c>
    </row>
    <row r="44" spans="1:3" s="12" customFormat="1" ht="10.199999999999999" customHeight="1" x14ac:dyDescent="0.3">
      <c r="A44" s="15"/>
      <c r="B44" s="24" t="s">
        <v>56</v>
      </c>
      <c r="C44" s="21">
        <f>SUM(C45:C47)</f>
        <v>-907.95</v>
      </c>
    </row>
    <row r="45" spans="1:3" s="12" customFormat="1" ht="9.6" customHeight="1" x14ac:dyDescent="0.3">
      <c r="A45" s="15" t="s">
        <v>57</v>
      </c>
      <c r="B45" s="25" t="s">
        <v>51</v>
      </c>
      <c r="C45" s="23">
        <v>0</v>
      </c>
    </row>
    <row r="46" spans="1:3" s="12" customFormat="1" ht="9.6" customHeight="1" x14ac:dyDescent="0.3">
      <c r="A46" s="15" t="s">
        <v>58</v>
      </c>
      <c r="B46" s="25" t="s">
        <v>53</v>
      </c>
      <c r="C46" s="23">
        <v>-907.95</v>
      </c>
    </row>
    <row r="47" spans="1:3" s="12" customFormat="1" ht="9.6" customHeight="1" x14ac:dyDescent="0.3">
      <c r="A47" s="15" t="s">
        <v>59</v>
      </c>
      <c r="B47" s="25" t="s">
        <v>55</v>
      </c>
      <c r="C47" s="23">
        <v>0</v>
      </c>
    </row>
    <row r="48" spans="1:3" s="12" customFormat="1" ht="9.6" customHeight="1" x14ac:dyDescent="0.3">
      <c r="A48" s="15"/>
      <c r="B48" s="24" t="s">
        <v>60</v>
      </c>
      <c r="C48" s="23">
        <v>0</v>
      </c>
    </row>
    <row r="49" spans="1:3" s="12" customFormat="1" ht="10.199999999999999" customHeight="1" x14ac:dyDescent="0.3">
      <c r="A49" s="15" t="s">
        <v>61</v>
      </c>
      <c r="B49" s="18" t="s">
        <v>62</v>
      </c>
      <c r="C49" s="19">
        <v>0</v>
      </c>
    </row>
    <row r="50" spans="1:3" s="12" customFormat="1" ht="10.199999999999999" customHeight="1" x14ac:dyDescent="0.3">
      <c r="A50" s="15"/>
      <c r="B50" s="18" t="s">
        <v>63</v>
      </c>
      <c r="C50" s="21">
        <f>SUM(C51:C53)</f>
        <v>0</v>
      </c>
    </row>
    <row r="51" spans="1:3" s="12" customFormat="1" ht="9.6" customHeight="1" x14ac:dyDescent="0.3">
      <c r="A51" s="15"/>
      <c r="B51" s="26" t="s">
        <v>64</v>
      </c>
      <c r="C51" s="23">
        <v>0</v>
      </c>
    </row>
    <row r="52" spans="1:3" s="12" customFormat="1" ht="9.6" customHeight="1" x14ac:dyDescent="0.3">
      <c r="A52" s="15"/>
      <c r="B52" s="26" t="s">
        <v>65</v>
      </c>
      <c r="C52" s="23">
        <v>0</v>
      </c>
    </row>
    <row r="53" spans="1:3" s="12" customFormat="1" ht="9.6" customHeight="1" x14ac:dyDescent="0.3">
      <c r="A53" s="15"/>
      <c r="B53" s="26" t="s">
        <v>66</v>
      </c>
      <c r="C53" s="23">
        <v>0</v>
      </c>
    </row>
    <row r="54" spans="1:3" s="12" customFormat="1" ht="10.199999999999999" customHeight="1" x14ac:dyDescent="0.3">
      <c r="A54" s="15"/>
      <c r="B54" s="18" t="s">
        <v>67</v>
      </c>
      <c r="C54" s="21">
        <f>SUM(C55:C56)</f>
        <v>7387.16</v>
      </c>
    </row>
    <row r="55" spans="1:3" s="12" customFormat="1" ht="9.6" customHeight="1" x14ac:dyDescent="0.3">
      <c r="A55" s="15" t="s">
        <v>68</v>
      </c>
      <c r="B55" s="22" t="s">
        <v>69</v>
      </c>
      <c r="C55" s="23">
        <v>-5550</v>
      </c>
    </row>
    <row r="56" spans="1:3" s="12" customFormat="1" ht="9.6" customHeight="1" x14ac:dyDescent="0.3">
      <c r="A56" s="15" t="s">
        <v>70</v>
      </c>
      <c r="B56" s="27" t="s">
        <v>71</v>
      </c>
      <c r="C56" s="23">
        <v>12937.16</v>
      </c>
    </row>
    <row r="57" spans="1:3" s="12" customFormat="1" ht="10.199999999999999" customHeight="1" x14ac:dyDescent="0.3">
      <c r="A57" s="15"/>
      <c r="B57" s="28" t="s">
        <v>72</v>
      </c>
      <c r="C57" s="29">
        <f>C12+C13+C14+C15+C20+C23+C27+C33+C37+C38+C39+C49+C50+C54</f>
        <v>4749661.6499999985</v>
      </c>
    </row>
    <row r="58" spans="1:3" s="12" customFormat="1" ht="10.199999999999999" customHeight="1" x14ac:dyDescent="0.3">
      <c r="A58" s="15"/>
      <c r="B58" s="16" t="s">
        <v>73</v>
      </c>
      <c r="C58" s="30">
        <f>SUM(C59:C61)</f>
        <v>71664.22</v>
      </c>
    </row>
    <row r="59" spans="1:3" s="12" customFormat="1" ht="9.6" customHeight="1" x14ac:dyDescent="0.3">
      <c r="A59" s="15" t="s">
        <v>74</v>
      </c>
      <c r="B59" s="22" t="s">
        <v>75</v>
      </c>
      <c r="C59" s="23">
        <v>0</v>
      </c>
    </row>
    <row r="60" spans="1:3" s="12" customFormat="1" ht="9.6" customHeight="1" x14ac:dyDescent="0.3">
      <c r="A60" s="15" t="s">
        <v>76</v>
      </c>
      <c r="B60" s="22" t="s">
        <v>77</v>
      </c>
      <c r="C60" s="23">
        <v>71664.22</v>
      </c>
    </row>
    <row r="61" spans="1:3" s="12" customFormat="1" ht="9.6" customHeight="1" x14ac:dyDescent="0.3">
      <c r="A61" s="15" t="s">
        <v>44</v>
      </c>
      <c r="B61" s="31" t="s">
        <v>78</v>
      </c>
      <c r="C61" s="23">
        <v>0</v>
      </c>
    </row>
    <row r="62" spans="1:3" s="12" customFormat="1" ht="10.199999999999999" customHeight="1" x14ac:dyDescent="0.3">
      <c r="A62" s="15"/>
      <c r="B62" s="32" t="s">
        <v>79</v>
      </c>
      <c r="C62" s="21">
        <f>SUM(C63:C65)</f>
        <v>-0.7</v>
      </c>
    </row>
    <row r="63" spans="1:3" s="12" customFormat="1" ht="9.6" customHeight="1" x14ac:dyDescent="0.3">
      <c r="A63" s="15" t="s">
        <v>80</v>
      </c>
      <c r="B63" s="33" t="s">
        <v>81</v>
      </c>
      <c r="C63" s="23">
        <v>0</v>
      </c>
    </row>
    <row r="64" spans="1:3" s="12" customFormat="1" ht="9.6" customHeight="1" x14ac:dyDescent="0.3">
      <c r="A64" s="15" t="s">
        <v>82</v>
      </c>
      <c r="B64" s="33" t="s">
        <v>83</v>
      </c>
      <c r="C64" s="23">
        <v>-0.7</v>
      </c>
    </row>
    <row r="65" spans="1:3" s="12" customFormat="1" ht="9.6" customHeight="1" x14ac:dyDescent="0.3">
      <c r="A65" s="15" t="s">
        <v>84</v>
      </c>
      <c r="B65" s="33" t="s">
        <v>85</v>
      </c>
      <c r="C65" s="23">
        <v>0</v>
      </c>
    </row>
    <row r="66" spans="1:3" s="12" customFormat="1" ht="10.199999999999999" customHeight="1" x14ac:dyDescent="0.3">
      <c r="A66" s="15" t="s">
        <v>86</v>
      </c>
      <c r="B66" s="32" t="s">
        <v>87</v>
      </c>
      <c r="C66" s="19">
        <v>0</v>
      </c>
    </row>
    <row r="67" spans="1:3" s="12" customFormat="1" ht="10.199999999999999" customHeight="1" x14ac:dyDescent="0.3">
      <c r="A67" s="15" t="s">
        <v>88</v>
      </c>
      <c r="B67" s="32" t="s">
        <v>89</v>
      </c>
      <c r="C67" s="19">
        <v>-7030.94</v>
      </c>
    </row>
    <row r="68" spans="1:3" s="12" customFormat="1" ht="10.199999999999999" customHeight="1" x14ac:dyDescent="0.3">
      <c r="A68" s="15" t="s">
        <v>90</v>
      </c>
      <c r="B68" s="32" t="s">
        <v>91</v>
      </c>
      <c r="C68" s="19">
        <v>0</v>
      </c>
    </row>
    <row r="69" spans="1:3" s="12" customFormat="1" ht="10.199999999999999" customHeight="1" x14ac:dyDescent="0.3">
      <c r="A69" s="15"/>
      <c r="B69" s="34" t="s">
        <v>92</v>
      </c>
      <c r="C69" s="35">
        <v>0</v>
      </c>
    </row>
    <row r="70" spans="1:3" s="12" customFormat="1" ht="10.199999999999999" customHeight="1" x14ac:dyDescent="0.3">
      <c r="A70" s="15"/>
      <c r="B70" s="36" t="s">
        <v>93</v>
      </c>
      <c r="C70" s="37">
        <f>C58+C62+C66+C67+C68+C69</f>
        <v>64632.58</v>
      </c>
    </row>
    <row r="71" spans="1:3" s="12" customFormat="1" ht="10.199999999999999" customHeight="1" x14ac:dyDescent="0.3">
      <c r="A71" s="15"/>
      <c r="B71" s="36" t="s">
        <v>94</v>
      </c>
      <c r="C71" s="37">
        <f>C57+C70</f>
        <v>4814294.2299999986</v>
      </c>
    </row>
    <row r="72" spans="1:3" s="12" customFormat="1" ht="10.199999999999999" customHeight="1" x14ac:dyDescent="0.3">
      <c r="A72" s="15" t="s">
        <v>95</v>
      </c>
      <c r="B72" s="38" t="s">
        <v>96</v>
      </c>
      <c r="C72" s="20">
        <v>0</v>
      </c>
    </row>
    <row r="73" spans="1:3" s="12" customFormat="1" ht="10.199999999999999" customHeight="1" x14ac:dyDescent="0.3">
      <c r="A73" s="39"/>
      <c r="B73" s="40" t="s">
        <v>97</v>
      </c>
      <c r="C73" s="41">
        <f>C71+C72</f>
        <v>4814294.2299999986</v>
      </c>
    </row>
    <row r="74" spans="1:3" s="12" customFormat="1" ht="10.199999999999999" customHeight="1" x14ac:dyDescent="0.3">
      <c r="A74" s="42"/>
      <c r="B74" s="43" t="s">
        <v>98</v>
      </c>
      <c r="C74" s="44"/>
    </row>
    <row r="75" spans="1:3" s="12" customFormat="1" ht="10.199999999999999" customHeight="1" x14ac:dyDescent="0.3">
      <c r="A75" s="42"/>
      <c r="B75" s="45" t="s">
        <v>99</v>
      </c>
      <c r="C75" s="46">
        <v>0</v>
      </c>
    </row>
    <row r="76" spans="1:3" s="12" customFormat="1" ht="10.199999999999999" customHeight="1" x14ac:dyDescent="0.3">
      <c r="A76" s="42"/>
      <c r="B76" s="40" t="s">
        <v>100</v>
      </c>
      <c r="C76" s="41">
        <f>C73+C75</f>
        <v>4814294.2299999986</v>
      </c>
    </row>
    <row r="77" spans="1:3" s="12" customFormat="1" ht="7.5" customHeight="1" x14ac:dyDescent="0.3">
      <c r="A77" s="42"/>
      <c r="B77" s="47"/>
      <c r="C77" s="48"/>
    </row>
    <row r="78" spans="1:3" s="12" customFormat="1" ht="10.199999999999999" customHeight="1" x14ac:dyDescent="0.3">
      <c r="A78" s="9"/>
      <c r="B78" s="60"/>
    </row>
    <row r="79" spans="1:3" s="12" customFormat="1" ht="10.199999999999999" customHeight="1" x14ac:dyDescent="0.3">
      <c r="A79" s="9"/>
      <c r="B79" s="60"/>
    </row>
    <row r="80" spans="1:3" s="12" customFormat="1" ht="10.199999999999999" customHeight="1" x14ac:dyDescent="0.3">
      <c r="A80" s="9"/>
      <c r="B80" s="61"/>
    </row>
    <row r="81" spans="1:2" s="12" customFormat="1" ht="11.1" customHeight="1" x14ac:dyDescent="0.3">
      <c r="A81" s="9"/>
      <c r="B81" s="57"/>
    </row>
    <row r="82" spans="1:2" s="12" customFormat="1" ht="11.1" customHeight="1" x14ac:dyDescent="0.3">
      <c r="A82" s="9"/>
      <c r="B82" s="56"/>
    </row>
    <row r="83" spans="1:2" s="12" customFormat="1" ht="11.1" customHeight="1" x14ac:dyDescent="0.3">
      <c r="A83" s="9"/>
      <c r="B83" s="56"/>
    </row>
    <row r="84" spans="1:2" s="12" customFormat="1" ht="11.1" customHeight="1" x14ac:dyDescent="0.3">
      <c r="A84" s="9"/>
      <c r="B84" s="56"/>
    </row>
    <row r="85" spans="1:2" s="12" customFormat="1" ht="11.1" customHeight="1" x14ac:dyDescent="0.3">
      <c r="A85" s="9"/>
      <c r="B85" s="56"/>
    </row>
    <row r="86" spans="1:2" s="12" customFormat="1" ht="11.1" customHeight="1" x14ac:dyDescent="0.3">
      <c r="A86" s="9"/>
      <c r="B86" s="57"/>
    </row>
    <row r="87" spans="1:2" s="12" customFormat="1" ht="11.1" customHeight="1" x14ac:dyDescent="0.3">
      <c r="A87" s="9"/>
      <c r="B87" s="57"/>
    </row>
    <row r="88" spans="1:2" s="12" customFormat="1" ht="12" customHeight="1" x14ac:dyDescent="0.3">
      <c r="A88" s="9"/>
      <c r="B88" s="57"/>
    </row>
    <row r="89" spans="1:2" s="12" customFormat="1" x14ac:dyDescent="0.3">
      <c r="A89" s="9"/>
    </row>
    <row r="90" spans="1:2" s="12" customFormat="1" x14ac:dyDescent="0.3">
      <c r="A90" s="9"/>
    </row>
    <row r="91" spans="1:2" s="12" customFormat="1" x14ac:dyDescent="0.3">
      <c r="A91" s="9"/>
    </row>
    <row r="92" spans="1:2" s="12" customFormat="1" x14ac:dyDescent="0.3">
      <c r="A92" s="9"/>
    </row>
    <row r="93" spans="1:2" s="12" customFormat="1" x14ac:dyDescent="0.3">
      <c r="A93" s="9"/>
    </row>
    <row r="94" spans="1:2" s="12" customFormat="1" x14ac:dyDescent="0.3">
      <c r="A94" s="9"/>
    </row>
    <row r="95" spans="1:2" s="12" customFormat="1" x14ac:dyDescent="0.3">
      <c r="A95" s="9"/>
    </row>
    <row r="96" spans="1:2" s="12" customFormat="1" x14ac:dyDescent="0.3">
      <c r="A96" s="9"/>
    </row>
    <row r="97" spans="1:1" s="12" customFormat="1" x14ac:dyDescent="0.3">
      <c r="A97" s="9"/>
    </row>
    <row r="98" spans="1:1" s="12" customFormat="1" x14ac:dyDescent="0.3">
      <c r="A98" s="9"/>
    </row>
    <row r="99" spans="1:1" s="12" customFormat="1" x14ac:dyDescent="0.3">
      <c r="A99" s="9"/>
    </row>
    <row r="100" spans="1:1" s="12" customFormat="1" x14ac:dyDescent="0.3">
      <c r="A100" s="9"/>
    </row>
    <row r="101" spans="1:1" s="12" customFormat="1" x14ac:dyDescent="0.3">
      <c r="A101" s="9"/>
    </row>
    <row r="102" spans="1:1" s="12" customFormat="1" x14ac:dyDescent="0.3">
      <c r="A102" s="9"/>
    </row>
    <row r="103" spans="1:1" s="12" customFormat="1" x14ac:dyDescent="0.3">
      <c r="A103" s="9"/>
    </row>
    <row r="104" spans="1:1" s="12" customFormat="1" x14ac:dyDescent="0.3">
      <c r="A104" s="9"/>
    </row>
    <row r="105" spans="1:1" s="12" customFormat="1" x14ac:dyDescent="0.3">
      <c r="A105" s="9"/>
    </row>
    <row r="106" spans="1:1" s="12" customFormat="1" x14ac:dyDescent="0.3">
      <c r="A106" s="9"/>
    </row>
    <row r="107" spans="1:1" s="12" customFormat="1" x14ac:dyDescent="0.3">
      <c r="A107" s="9"/>
    </row>
    <row r="108" spans="1:1" s="12" customFormat="1" x14ac:dyDescent="0.3">
      <c r="A108" s="9"/>
    </row>
    <row r="109" spans="1:1" s="12" customFormat="1" x14ac:dyDescent="0.3">
      <c r="A109" s="9"/>
    </row>
    <row r="110" spans="1:1" s="12" customFormat="1" x14ac:dyDescent="0.3">
      <c r="A110" s="9"/>
    </row>
    <row r="111" spans="1:1" s="12" customFormat="1" x14ac:dyDescent="0.3">
      <c r="A111" s="9"/>
    </row>
    <row r="112" spans="1:1" s="12" customFormat="1" x14ac:dyDescent="0.3">
      <c r="A112" s="9"/>
    </row>
    <row r="113" spans="1:1" s="12" customFormat="1" x14ac:dyDescent="0.3">
      <c r="A113" s="9"/>
    </row>
    <row r="114" spans="1:1" s="12" customFormat="1" x14ac:dyDescent="0.3">
      <c r="A114" s="9"/>
    </row>
    <row r="115" spans="1:1" s="12" customFormat="1" x14ac:dyDescent="0.3">
      <c r="A115" s="9"/>
    </row>
    <row r="116" spans="1:1" s="12" customFormat="1" x14ac:dyDescent="0.3">
      <c r="A116" s="9"/>
    </row>
    <row r="117" spans="1:1" s="12" customFormat="1" x14ac:dyDescent="0.3">
      <c r="A117" s="9"/>
    </row>
    <row r="118" spans="1:1" s="12" customFormat="1" x14ac:dyDescent="0.3">
      <c r="A118" s="9"/>
    </row>
    <row r="119" spans="1:1" s="12" customFormat="1" x14ac:dyDescent="0.3">
      <c r="A119" s="9"/>
    </row>
    <row r="120" spans="1:1" s="12" customFormat="1" x14ac:dyDescent="0.3">
      <c r="A120" s="9"/>
    </row>
    <row r="121" spans="1:1" s="12" customFormat="1" x14ac:dyDescent="0.3">
      <c r="A121" s="9"/>
    </row>
    <row r="122" spans="1:1" s="12" customFormat="1" x14ac:dyDescent="0.3">
      <c r="A122" s="9"/>
    </row>
    <row r="123" spans="1:1" s="12" customFormat="1" x14ac:dyDescent="0.3">
      <c r="A123" s="9"/>
    </row>
    <row r="124" spans="1:1" s="12" customFormat="1" x14ac:dyDescent="0.3">
      <c r="A124" s="9"/>
    </row>
    <row r="125" spans="1:1" s="12" customFormat="1" x14ac:dyDescent="0.3">
      <c r="A125" s="9"/>
    </row>
    <row r="126" spans="1:1" s="12" customFormat="1" x14ac:dyDescent="0.3">
      <c r="A126" s="9"/>
    </row>
    <row r="127" spans="1:1" s="12" customFormat="1" x14ac:dyDescent="0.3">
      <c r="A127" s="9"/>
    </row>
    <row r="128" spans="1:1" s="12" customFormat="1" x14ac:dyDescent="0.3">
      <c r="A128" s="9"/>
    </row>
    <row r="129" spans="1:1" s="12" customFormat="1" x14ac:dyDescent="0.3">
      <c r="A129" s="9"/>
    </row>
    <row r="130" spans="1:1" s="12" customFormat="1" x14ac:dyDescent="0.3">
      <c r="A130" s="9"/>
    </row>
    <row r="131" spans="1:1" s="12" customFormat="1" x14ac:dyDescent="0.3">
      <c r="A131" s="9"/>
    </row>
    <row r="132" spans="1:1" s="12" customFormat="1" x14ac:dyDescent="0.3">
      <c r="A132" s="9"/>
    </row>
    <row r="133" spans="1:1" s="12" customFormat="1" x14ac:dyDescent="0.3">
      <c r="A133" s="9"/>
    </row>
    <row r="134" spans="1:1" s="12" customFormat="1" x14ac:dyDescent="0.3">
      <c r="A134" s="9"/>
    </row>
    <row r="135" spans="1:1" s="12" customFormat="1" x14ac:dyDescent="0.3">
      <c r="A135" s="9"/>
    </row>
    <row r="136" spans="1:1" s="12" customFormat="1" x14ac:dyDescent="0.3">
      <c r="A136" s="9"/>
    </row>
    <row r="137" spans="1:1" s="12" customFormat="1" x14ac:dyDescent="0.3">
      <c r="A137" s="9"/>
    </row>
    <row r="138" spans="1:1" s="12" customFormat="1" x14ac:dyDescent="0.3">
      <c r="A138" s="9"/>
    </row>
    <row r="139" spans="1:1" s="12" customFormat="1" x14ac:dyDescent="0.3">
      <c r="A139" s="9"/>
    </row>
    <row r="140" spans="1:1" s="12" customFormat="1" x14ac:dyDescent="0.3">
      <c r="A140" s="9"/>
    </row>
    <row r="141" spans="1:1" s="12" customFormat="1" x14ac:dyDescent="0.3">
      <c r="A141" s="9"/>
    </row>
    <row r="142" spans="1:1" s="12" customFormat="1" x14ac:dyDescent="0.3">
      <c r="A142" s="9"/>
    </row>
    <row r="143" spans="1:1" s="12" customFormat="1" x14ac:dyDescent="0.3">
      <c r="A143" s="9"/>
    </row>
    <row r="144" spans="1:1" s="12" customFormat="1" x14ac:dyDescent="0.3">
      <c r="A144" s="9"/>
    </row>
    <row r="145" spans="1:1" s="12" customFormat="1" x14ac:dyDescent="0.3">
      <c r="A145" s="9"/>
    </row>
    <row r="146" spans="1:1" s="12" customFormat="1" x14ac:dyDescent="0.3">
      <c r="A146" s="9"/>
    </row>
    <row r="147" spans="1:1" s="12" customFormat="1" x14ac:dyDescent="0.3">
      <c r="A147" s="9"/>
    </row>
    <row r="148" spans="1:1" s="12" customFormat="1" x14ac:dyDescent="0.3">
      <c r="A148" s="9"/>
    </row>
    <row r="149" spans="1:1" s="12" customFormat="1" x14ac:dyDescent="0.3">
      <c r="A149" s="9"/>
    </row>
    <row r="150" spans="1:1" s="12" customFormat="1" x14ac:dyDescent="0.3">
      <c r="A150" s="9"/>
    </row>
    <row r="151" spans="1:1" s="12" customFormat="1" x14ac:dyDescent="0.3">
      <c r="A151" s="9"/>
    </row>
    <row r="152" spans="1:1" s="12" customFormat="1" x14ac:dyDescent="0.3">
      <c r="A152" s="9"/>
    </row>
    <row r="153" spans="1:1" s="12" customFormat="1" x14ac:dyDescent="0.3">
      <c r="A153" s="9"/>
    </row>
    <row r="154" spans="1:1" s="12" customFormat="1" x14ac:dyDescent="0.3">
      <c r="A154" s="9"/>
    </row>
  </sheetData>
  <mergeCells count="2">
    <mergeCell ref="B7:C7"/>
    <mergeCell ref="B74:C7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65EAF-EE12-4463-83B1-87E5065945FB}">
  <dimension ref="A1:C105"/>
  <sheetViews>
    <sheetView tabSelected="1" topLeftCell="B1" workbookViewId="0">
      <selection activeCell="D9" sqref="D9"/>
    </sheetView>
  </sheetViews>
  <sheetFormatPr baseColWidth="10" defaultRowHeight="10.199999999999999" x14ac:dyDescent="0.2"/>
  <cols>
    <col min="1" max="1" width="54.6640625" style="49" hidden="1" customWidth="1"/>
    <col min="2" max="2" width="65.5546875" style="50" customWidth="1"/>
    <col min="3" max="3" width="25.33203125" style="50" customWidth="1"/>
    <col min="4" max="256" width="11.5546875" style="50"/>
    <col min="257" max="257" width="0" style="50" hidden="1" customWidth="1"/>
    <col min="258" max="258" width="65.5546875" style="50" customWidth="1"/>
    <col min="259" max="259" width="25.33203125" style="50" customWidth="1"/>
    <col min="260" max="512" width="11.5546875" style="50"/>
    <col min="513" max="513" width="0" style="50" hidden="1" customWidth="1"/>
    <col min="514" max="514" width="65.5546875" style="50" customWidth="1"/>
    <col min="515" max="515" width="25.33203125" style="50" customWidth="1"/>
    <col min="516" max="768" width="11.5546875" style="50"/>
    <col min="769" max="769" width="0" style="50" hidden="1" customWidth="1"/>
    <col min="770" max="770" width="65.5546875" style="50" customWidth="1"/>
    <col min="771" max="771" width="25.33203125" style="50" customWidth="1"/>
    <col min="772" max="1024" width="11.5546875" style="50"/>
    <col min="1025" max="1025" width="0" style="50" hidden="1" customWidth="1"/>
    <col min="1026" max="1026" width="65.5546875" style="50" customWidth="1"/>
    <col min="1027" max="1027" width="25.33203125" style="50" customWidth="1"/>
    <col min="1028" max="1280" width="11.5546875" style="50"/>
    <col min="1281" max="1281" width="0" style="50" hidden="1" customWidth="1"/>
    <col min="1282" max="1282" width="65.5546875" style="50" customWidth="1"/>
    <col min="1283" max="1283" width="25.33203125" style="50" customWidth="1"/>
    <col min="1284" max="1536" width="11.5546875" style="50"/>
    <col min="1537" max="1537" width="0" style="50" hidden="1" customWidth="1"/>
    <col min="1538" max="1538" width="65.5546875" style="50" customWidth="1"/>
    <col min="1539" max="1539" width="25.33203125" style="50" customWidth="1"/>
    <col min="1540" max="1792" width="11.5546875" style="50"/>
    <col min="1793" max="1793" width="0" style="50" hidden="1" customWidth="1"/>
    <col min="1794" max="1794" width="65.5546875" style="50" customWidth="1"/>
    <col min="1795" max="1795" width="25.33203125" style="50" customWidth="1"/>
    <col min="1796" max="2048" width="11.5546875" style="50"/>
    <col min="2049" max="2049" width="0" style="50" hidden="1" customWidth="1"/>
    <col min="2050" max="2050" width="65.5546875" style="50" customWidth="1"/>
    <col min="2051" max="2051" width="25.33203125" style="50" customWidth="1"/>
    <col min="2052" max="2304" width="11.5546875" style="50"/>
    <col min="2305" max="2305" width="0" style="50" hidden="1" customWidth="1"/>
    <col min="2306" max="2306" width="65.5546875" style="50" customWidth="1"/>
    <col min="2307" max="2307" width="25.33203125" style="50" customWidth="1"/>
    <col min="2308" max="2560" width="11.5546875" style="50"/>
    <col min="2561" max="2561" width="0" style="50" hidden="1" customWidth="1"/>
    <col min="2562" max="2562" width="65.5546875" style="50" customWidth="1"/>
    <col min="2563" max="2563" width="25.33203125" style="50" customWidth="1"/>
    <col min="2564" max="2816" width="11.5546875" style="50"/>
    <col min="2817" max="2817" width="0" style="50" hidden="1" customWidth="1"/>
    <col min="2818" max="2818" width="65.5546875" style="50" customWidth="1"/>
    <col min="2819" max="2819" width="25.33203125" style="50" customWidth="1"/>
    <col min="2820" max="3072" width="11.5546875" style="50"/>
    <col min="3073" max="3073" width="0" style="50" hidden="1" customWidth="1"/>
    <col min="3074" max="3074" width="65.5546875" style="50" customWidth="1"/>
    <col min="3075" max="3075" width="25.33203125" style="50" customWidth="1"/>
    <col min="3076" max="3328" width="11.5546875" style="50"/>
    <col min="3329" max="3329" width="0" style="50" hidden="1" customWidth="1"/>
    <col min="3330" max="3330" width="65.5546875" style="50" customWidth="1"/>
    <col min="3331" max="3331" width="25.33203125" style="50" customWidth="1"/>
    <col min="3332" max="3584" width="11.5546875" style="50"/>
    <col min="3585" max="3585" width="0" style="50" hidden="1" customWidth="1"/>
    <col min="3586" max="3586" width="65.5546875" style="50" customWidth="1"/>
    <col min="3587" max="3587" width="25.33203125" style="50" customWidth="1"/>
    <col min="3588" max="3840" width="11.5546875" style="50"/>
    <col min="3841" max="3841" width="0" style="50" hidden="1" customWidth="1"/>
    <col min="3842" max="3842" width="65.5546875" style="50" customWidth="1"/>
    <col min="3843" max="3843" width="25.33203125" style="50" customWidth="1"/>
    <col min="3844" max="4096" width="11.5546875" style="50"/>
    <col min="4097" max="4097" width="0" style="50" hidden="1" customWidth="1"/>
    <col min="4098" max="4098" width="65.5546875" style="50" customWidth="1"/>
    <col min="4099" max="4099" width="25.33203125" style="50" customWidth="1"/>
    <col min="4100" max="4352" width="11.5546875" style="50"/>
    <col min="4353" max="4353" width="0" style="50" hidden="1" customWidth="1"/>
    <col min="4354" max="4354" width="65.5546875" style="50" customWidth="1"/>
    <col min="4355" max="4355" width="25.33203125" style="50" customWidth="1"/>
    <col min="4356" max="4608" width="11.5546875" style="50"/>
    <col min="4609" max="4609" width="0" style="50" hidden="1" customWidth="1"/>
    <col min="4610" max="4610" width="65.5546875" style="50" customWidth="1"/>
    <col min="4611" max="4611" width="25.33203125" style="50" customWidth="1"/>
    <col min="4612" max="4864" width="11.5546875" style="50"/>
    <col min="4865" max="4865" width="0" style="50" hidden="1" customWidth="1"/>
    <col min="4866" max="4866" width="65.5546875" style="50" customWidth="1"/>
    <col min="4867" max="4867" width="25.33203125" style="50" customWidth="1"/>
    <col min="4868" max="5120" width="11.5546875" style="50"/>
    <col min="5121" max="5121" width="0" style="50" hidden="1" customWidth="1"/>
    <col min="5122" max="5122" width="65.5546875" style="50" customWidth="1"/>
    <col min="5123" max="5123" width="25.33203125" style="50" customWidth="1"/>
    <col min="5124" max="5376" width="11.5546875" style="50"/>
    <col min="5377" max="5377" width="0" style="50" hidden="1" customWidth="1"/>
    <col min="5378" max="5378" width="65.5546875" style="50" customWidth="1"/>
    <col min="5379" max="5379" width="25.33203125" style="50" customWidth="1"/>
    <col min="5380" max="5632" width="11.5546875" style="50"/>
    <col min="5633" max="5633" width="0" style="50" hidden="1" customWidth="1"/>
    <col min="5634" max="5634" width="65.5546875" style="50" customWidth="1"/>
    <col min="5635" max="5635" width="25.33203125" style="50" customWidth="1"/>
    <col min="5636" max="5888" width="11.5546875" style="50"/>
    <col min="5889" max="5889" width="0" style="50" hidden="1" customWidth="1"/>
    <col min="5890" max="5890" width="65.5546875" style="50" customWidth="1"/>
    <col min="5891" max="5891" width="25.33203125" style="50" customWidth="1"/>
    <col min="5892" max="6144" width="11.5546875" style="50"/>
    <col min="6145" max="6145" width="0" style="50" hidden="1" customWidth="1"/>
    <col min="6146" max="6146" width="65.5546875" style="50" customWidth="1"/>
    <col min="6147" max="6147" width="25.33203125" style="50" customWidth="1"/>
    <col min="6148" max="6400" width="11.5546875" style="50"/>
    <col min="6401" max="6401" width="0" style="50" hidden="1" customWidth="1"/>
    <col min="6402" max="6402" width="65.5546875" style="50" customWidth="1"/>
    <col min="6403" max="6403" width="25.33203125" style="50" customWidth="1"/>
    <col min="6404" max="6656" width="11.5546875" style="50"/>
    <col min="6657" max="6657" width="0" style="50" hidden="1" customWidth="1"/>
    <col min="6658" max="6658" width="65.5546875" style="50" customWidth="1"/>
    <col min="6659" max="6659" width="25.33203125" style="50" customWidth="1"/>
    <col min="6660" max="6912" width="11.5546875" style="50"/>
    <col min="6913" max="6913" width="0" style="50" hidden="1" customWidth="1"/>
    <col min="6914" max="6914" width="65.5546875" style="50" customWidth="1"/>
    <col min="6915" max="6915" width="25.33203125" style="50" customWidth="1"/>
    <col min="6916" max="7168" width="11.5546875" style="50"/>
    <col min="7169" max="7169" width="0" style="50" hidden="1" customWidth="1"/>
    <col min="7170" max="7170" width="65.5546875" style="50" customWidth="1"/>
    <col min="7171" max="7171" width="25.33203125" style="50" customWidth="1"/>
    <col min="7172" max="7424" width="11.5546875" style="50"/>
    <col min="7425" max="7425" width="0" style="50" hidden="1" customWidth="1"/>
    <col min="7426" max="7426" width="65.5546875" style="50" customWidth="1"/>
    <col min="7427" max="7427" width="25.33203125" style="50" customWidth="1"/>
    <col min="7428" max="7680" width="11.5546875" style="50"/>
    <col min="7681" max="7681" width="0" style="50" hidden="1" customWidth="1"/>
    <col min="7682" max="7682" width="65.5546875" style="50" customWidth="1"/>
    <col min="7683" max="7683" width="25.33203125" style="50" customWidth="1"/>
    <col min="7684" max="7936" width="11.5546875" style="50"/>
    <col min="7937" max="7937" width="0" style="50" hidden="1" customWidth="1"/>
    <col min="7938" max="7938" width="65.5546875" style="50" customWidth="1"/>
    <col min="7939" max="7939" width="25.33203125" style="50" customWidth="1"/>
    <col min="7940" max="8192" width="11.5546875" style="50"/>
    <col min="8193" max="8193" width="0" style="50" hidden="1" customWidth="1"/>
    <col min="8194" max="8194" width="65.5546875" style="50" customWidth="1"/>
    <col min="8195" max="8195" width="25.33203125" style="50" customWidth="1"/>
    <col min="8196" max="8448" width="11.5546875" style="50"/>
    <col min="8449" max="8449" width="0" style="50" hidden="1" customWidth="1"/>
    <col min="8450" max="8450" width="65.5546875" style="50" customWidth="1"/>
    <col min="8451" max="8451" width="25.33203125" style="50" customWidth="1"/>
    <col min="8452" max="8704" width="11.5546875" style="50"/>
    <col min="8705" max="8705" width="0" style="50" hidden="1" customWidth="1"/>
    <col min="8706" max="8706" width="65.5546875" style="50" customWidth="1"/>
    <col min="8707" max="8707" width="25.33203125" style="50" customWidth="1"/>
    <col min="8708" max="8960" width="11.5546875" style="50"/>
    <col min="8961" max="8961" width="0" style="50" hidden="1" customWidth="1"/>
    <col min="8962" max="8962" width="65.5546875" style="50" customWidth="1"/>
    <col min="8963" max="8963" width="25.33203125" style="50" customWidth="1"/>
    <col min="8964" max="9216" width="11.5546875" style="50"/>
    <col min="9217" max="9217" width="0" style="50" hidden="1" customWidth="1"/>
    <col min="9218" max="9218" width="65.5546875" style="50" customWidth="1"/>
    <col min="9219" max="9219" width="25.33203125" style="50" customWidth="1"/>
    <col min="9220" max="9472" width="11.5546875" style="50"/>
    <col min="9473" max="9473" width="0" style="50" hidden="1" customWidth="1"/>
    <col min="9474" max="9474" width="65.5546875" style="50" customWidth="1"/>
    <col min="9475" max="9475" width="25.33203125" style="50" customWidth="1"/>
    <col min="9476" max="9728" width="11.5546875" style="50"/>
    <col min="9729" max="9729" width="0" style="50" hidden="1" customWidth="1"/>
    <col min="9730" max="9730" width="65.5546875" style="50" customWidth="1"/>
    <col min="9731" max="9731" width="25.33203125" style="50" customWidth="1"/>
    <col min="9732" max="9984" width="11.5546875" style="50"/>
    <col min="9985" max="9985" width="0" style="50" hidden="1" customWidth="1"/>
    <col min="9986" max="9986" width="65.5546875" style="50" customWidth="1"/>
    <col min="9987" max="9987" width="25.33203125" style="50" customWidth="1"/>
    <col min="9988" max="10240" width="11.5546875" style="50"/>
    <col min="10241" max="10241" width="0" style="50" hidden="1" customWidth="1"/>
    <col min="10242" max="10242" width="65.5546875" style="50" customWidth="1"/>
    <col min="10243" max="10243" width="25.33203125" style="50" customWidth="1"/>
    <col min="10244" max="10496" width="11.5546875" style="50"/>
    <col min="10497" max="10497" width="0" style="50" hidden="1" customWidth="1"/>
    <col min="10498" max="10498" width="65.5546875" style="50" customWidth="1"/>
    <col min="10499" max="10499" width="25.33203125" style="50" customWidth="1"/>
    <col min="10500" max="10752" width="11.5546875" style="50"/>
    <col min="10753" max="10753" width="0" style="50" hidden="1" customWidth="1"/>
    <col min="10754" max="10754" width="65.5546875" style="50" customWidth="1"/>
    <col min="10755" max="10755" width="25.33203125" style="50" customWidth="1"/>
    <col min="10756" max="11008" width="11.5546875" style="50"/>
    <col min="11009" max="11009" width="0" style="50" hidden="1" customWidth="1"/>
    <col min="11010" max="11010" width="65.5546875" style="50" customWidth="1"/>
    <col min="11011" max="11011" width="25.33203125" style="50" customWidth="1"/>
    <col min="11012" max="11264" width="11.5546875" style="50"/>
    <col min="11265" max="11265" width="0" style="50" hidden="1" customWidth="1"/>
    <col min="11266" max="11266" width="65.5546875" style="50" customWidth="1"/>
    <col min="11267" max="11267" width="25.33203125" style="50" customWidth="1"/>
    <col min="11268" max="11520" width="11.5546875" style="50"/>
    <col min="11521" max="11521" width="0" style="50" hidden="1" customWidth="1"/>
    <col min="11522" max="11522" width="65.5546875" style="50" customWidth="1"/>
    <col min="11523" max="11523" width="25.33203125" style="50" customWidth="1"/>
    <col min="11524" max="11776" width="11.5546875" style="50"/>
    <col min="11777" max="11777" width="0" style="50" hidden="1" customWidth="1"/>
    <col min="11778" max="11778" width="65.5546875" style="50" customWidth="1"/>
    <col min="11779" max="11779" width="25.33203125" style="50" customWidth="1"/>
    <col min="11780" max="12032" width="11.5546875" style="50"/>
    <col min="12033" max="12033" width="0" style="50" hidden="1" customWidth="1"/>
    <col min="12034" max="12034" width="65.5546875" style="50" customWidth="1"/>
    <col min="12035" max="12035" width="25.33203125" style="50" customWidth="1"/>
    <col min="12036" max="12288" width="11.5546875" style="50"/>
    <col min="12289" max="12289" width="0" style="50" hidden="1" customWidth="1"/>
    <col min="12290" max="12290" width="65.5546875" style="50" customWidth="1"/>
    <col min="12291" max="12291" width="25.33203125" style="50" customWidth="1"/>
    <col min="12292" max="12544" width="11.5546875" style="50"/>
    <col min="12545" max="12545" width="0" style="50" hidden="1" customWidth="1"/>
    <col min="12546" max="12546" width="65.5546875" style="50" customWidth="1"/>
    <col min="12547" max="12547" width="25.33203125" style="50" customWidth="1"/>
    <col min="12548" max="12800" width="11.5546875" style="50"/>
    <col min="12801" max="12801" width="0" style="50" hidden="1" customWidth="1"/>
    <col min="12802" max="12802" width="65.5546875" style="50" customWidth="1"/>
    <col min="12803" max="12803" width="25.33203125" style="50" customWidth="1"/>
    <col min="12804" max="13056" width="11.5546875" style="50"/>
    <col min="13057" max="13057" width="0" style="50" hidden="1" customWidth="1"/>
    <col min="13058" max="13058" width="65.5546875" style="50" customWidth="1"/>
    <col min="13059" max="13059" width="25.33203125" style="50" customWidth="1"/>
    <col min="13060" max="13312" width="11.5546875" style="50"/>
    <col min="13313" max="13313" width="0" style="50" hidden="1" customWidth="1"/>
    <col min="13314" max="13314" width="65.5546875" style="50" customWidth="1"/>
    <col min="13315" max="13315" width="25.33203125" style="50" customWidth="1"/>
    <col min="13316" max="13568" width="11.5546875" style="50"/>
    <col min="13569" max="13569" width="0" style="50" hidden="1" customWidth="1"/>
    <col min="13570" max="13570" width="65.5546875" style="50" customWidth="1"/>
    <col min="13571" max="13571" width="25.33203125" style="50" customWidth="1"/>
    <col min="13572" max="13824" width="11.5546875" style="50"/>
    <col min="13825" max="13825" width="0" style="50" hidden="1" customWidth="1"/>
    <col min="13826" max="13826" width="65.5546875" style="50" customWidth="1"/>
    <col min="13827" max="13827" width="25.33203125" style="50" customWidth="1"/>
    <col min="13828" max="14080" width="11.5546875" style="50"/>
    <col min="14081" max="14081" width="0" style="50" hidden="1" customWidth="1"/>
    <col min="14082" max="14082" width="65.5546875" style="50" customWidth="1"/>
    <col min="14083" max="14083" width="25.33203125" style="50" customWidth="1"/>
    <col min="14084" max="14336" width="11.5546875" style="50"/>
    <col min="14337" max="14337" width="0" style="50" hidden="1" customWidth="1"/>
    <col min="14338" max="14338" width="65.5546875" style="50" customWidth="1"/>
    <col min="14339" max="14339" width="25.33203125" style="50" customWidth="1"/>
    <col min="14340" max="14592" width="11.5546875" style="50"/>
    <col min="14593" max="14593" width="0" style="50" hidden="1" customWidth="1"/>
    <col min="14594" max="14594" width="65.5546875" style="50" customWidth="1"/>
    <col min="14595" max="14595" width="25.33203125" style="50" customWidth="1"/>
    <col min="14596" max="14848" width="11.5546875" style="50"/>
    <col min="14849" max="14849" width="0" style="50" hidden="1" customWidth="1"/>
    <col min="14850" max="14850" width="65.5546875" style="50" customWidth="1"/>
    <col min="14851" max="14851" width="25.33203125" style="50" customWidth="1"/>
    <col min="14852" max="15104" width="11.5546875" style="50"/>
    <col min="15105" max="15105" width="0" style="50" hidden="1" customWidth="1"/>
    <col min="15106" max="15106" width="65.5546875" style="50" customWidth="1"/>
    <col min="15107" max="15107" width="25.33203125" style="50" customWidth="1"/>
    <col min="15108" max="15360" width="11.5546875" style="50"/>
    <col min="15361" max="15361" width="0" style="50" hidden="1" customWidth="1"/>
    <col min="15362" max="15362" width="65.5546875" style="50" customWidth="1"/>
    <col min="15363" max="15363" width="25.33203125" style="50" customWidth="1"/>
    <col min="15364" max="15616" width="11.5546875" style="50"/>
    <col min="15617" max="15617" width="0" style="50" hidden="1" customWidth="1"/>
    <col min="15618" max="15618" width="65.5546875" style="50" customWidth="1"/>
    <col min="15619" max="15619" width="25.33203125" style="50" customWidth="1"/>
    <col min="15620" max="15872" width="11.5546875" style="50"/>
    <col min="15873" max="15873" width="0" style="50" hidden="1" customWidth="1"/>
    <col min="15874" max="15874" width="65.5546875" style="50" customWidth="1"/>
    <col min="15875" max="15875" width="25.33203125" style="50" customWidth="1"/>
    <col min="15876" max="16128" width="11.5546875" style="50"/>
    <col min="16129" max="16129" width="0" style="50" hidden="1" customWidth="1"/>
    <col min="16130" max="16130" width="65.5546875" style="50" customWidth="1"/>
    <col min="16131" max="16131" width="25.33203125" style="50" customWidth="1"/>
    <col min="16132" max="16384" width="11.5546875" style="50"/>
  </cols>
  <sheetData>
    <row r="1" spans="1:3" ht="11.1" customHeight="1" x14ac:dyDescent="0.2"/>
    <row r="2" spans="1:3" ht="11.1" customHeight="1" x14ac:dyDescent="0.2">
      <c r="B2" s="62"/>
    </row>
    <row r="3" spans="1:3" ht="11.1" customHeight="1" x14ac:dyDescent="0.2">
      <c r="B3" s="62"/>
    </row>
    <row r="4" spans="1:3" ht="11.1" customHeight="1" x14ac:dyDescent="0.2"/>
    <row r="5" spans="1:3" ht="11.1" customHeight="1" x14ac:dyDescent="0.2"/>
    <row r="6" spans="1:3" ht="10.5" customHeight="1" x14ac:dyDescent="0.2"/>
    <row r="7" spans="1:3" ht="12" customHeight="1" x14ac:dyDescent="0.2">
      <c r="B7" s="63" t="s">
        <v>102</v>
      </c>
      <c r="C7" s="63"/>
    </row>
    <row r="8" spans="1:3" s="12" customFormat="1" ht="13.2" customHeight="1" x14ac:dyDescent="0.3">
      <c r="A8" s="9"/>
      <c r="B8" s="64"/>
      <c r="C8" s="64"/>
    </row>
    <row r="9" spans="1:3" s="12" customFormat="1" ht="14.1" customHeight="1" x14ac:dyDescent="0.3">
      <c r="A9" s="9"/>
      <c r="B9" s="65" t="s">
        <v>101</v>
      </c>
      <c r="C9" s="66"/>
    </row>
    <row r="10" spans="1:3" s="12" customFormat="1" ht="10.199999999999999" customHeight="1" x14ac:dyDescent="0.3">
      <c r="A10" s="9"/>
      <c r="B10" s="67"/>
      <c r="C10" s="66"/>
    </row>
    <row r="11" spans="1:3" s="12" customFormat="1" ht="12.6" customHeight="1" x14ac:dyDescent="0.3">
      <c r="A11" s="68"/>
      <c r="B11" s="69"/>
      <c r="C11" s="68" t="s">
        <v>108</v>
      </c>
    </row>
    <row r="12" spans="1:3" s="12" customFormat="1" ht="10.199999999999999" customHeight="1" x14ac:dyDescent="0.3">
      <c r="A12" s="9"/>
      <c r="B12" s="70" t="s">
        <v>109</v>
      </c>
      <c r="C12" s="71"/>
    </row>
    <row r="13" spans="1:3" s="12" customFormat="1" ht="9" customHeight="1" x14ac:dyDescent="0.3">
      <c r="A13" s="9"/>
      <c r="B13" s="72"/>
      <c r="C13" s="73">
        <v>43830</v>
      </c>
    </row>
    <row r="14" spans="1:3" s="12" customFormat="1" ht="10.199999999999999" customHeight="1" x14ac:dyDescent="0.3">
      <c r="A14" s="9"/>
      <c r="B14" s="74"/>
      <c r="C14" s="75"/>
    </row>
    <row r="15" spans="1:3" s="12" customFormat="1" ht="11.7" customHeight="1" x14ac:dyDescent="0.3">
      <c r="A15" s="76"/>
      <c r="B15" s="77" t="s">
        <v>3</v>
      </c>
      <c r="C15" s="78"/>
    </row>
    <row r="16" spans="1:3" s="12" customFormat="1" ht="10.199999999999999" customHeight="1" x14ac:dyDescent="0.3">
      <c r="A16" s="15" t="s">
        <v>4</v>
      </c>
      <c r="B16" s="79" t="s">
        <v>5</v>
      </c>
      <c r="C16" s="17">
        <v>19781234.300000001</v>
      </c>
    </row>
    <row r="17" spans="1:3" s="12" customFormat="1" ht="10.199999999999999" customHeight="1" x14ac:dyDescent="0.3">
      <c r="A17" s="15" t="s">
        <v>6</v>
      </c>
      <c r="B17" s="24" t="s">
        <v>7</v>
      </c>
      <c r="C17" s="19">
        <v>0</v>
      </c>
    </row>
    <row r="18" spans="1:3" s="12" customFormat="1" ht="10.199999999999999" customHeight="1" x14ac:dyDescent="0.3">
      <c r="A18" s="15">
        <v>73</v>
      </c>
      <c r="B18" s="24" t="s">
        <v>8</v>
      </c>
      <c r="C18" s="20">
        <v>0</v>
      </c>
    </row>
    <row r="19" spans="1:3" s="12" customFormat="1" ht="10.199999999999999" customHeight="1" x14ac:dyDescent="0.3">
      <c r="A19" s="15"/>
      <c r="B19" s="24" t="s">
        <v>9</v>
      </c>
      <c r="C19" s="21">
        <f>SUM(C20:C23)</f>
        <v>-29036746.829999998</v>
      </c>
    </row>
    <row r="20" spans="1:3" s="12" customFormat="1" ht="9.6" customHeight="1" x14ac:dyDescent="0.3">
      <c r="A20" s="15" t="s">
        <v>10</v>
      </c>
      <c r="B20" s="25" t="s">
        <v>11</v>
      </c>
      <c r="C20" s="23">
        <v>-44145.04</v>
      </c>
    </row>
    <row r="21" spans="1:3" s="12" customFormat="1" ht="9.6" customHeight="1" x14ac:dyDescent="0.3">
      <c r="A21" s="15" t="s">
        <v>12</v>
      </c>
      <c r="B21" s="25" t="s">
        <v>13</v>
      </c>
      <c r="C21" s="23">
        <v>0</v>
      </c>
    </row>
    <row r="22" spans="1:3" s="12" customFormat="1" ht="9.6" customHeight="1" x14ac:dyDescent="0.3">
      <c r="A22" s="15" t="s">
        <v>14</v>
      </c>
      <c r="B22" s="25" t="s">
        <v>15</v>
      </c>
      <c r="C22" s="23">
        <v>-28992601.789999999</v>
      </c>
    </row>
    <row r="23" spans="1:3" s="12" customFormat="1" ht="9.6" customHeight="1" x14ac:dyDescent="0.3">
      <c r="A23" s="15" t="s">
        <v>16</v>
      </c>
      <c r="B23" s="25" t="s">
        <v>17</v>
      </c>
      <c r="C23" s="23">
        <v>0</v>
      </c>
    </row>
    <row r="24" spans="1:3" s="12" customFormat="1" ht="10.199999999999999" customHeight="1" x14ac:dyDescent="0.3">
      <c r="A24" s="15"/>
      <c r="B24" s="24" t="s">
        <v>18</v>
      </c>
      <c r="C24" s="21">
        <f>SUM(C25:C26)</f>
        <v>82118432.689999998</v>
      </c>
    </row>
    <row r="25" spans="1:3" s="12" customFormat="1" ht="9.6" customHeight="1" x14ac:dyDescent="0.3">
      <c r="A25" s="15">
        <v>75</v>
      </c>
      <c r="B25" s="25" t="s">
        <v>19</v>
      </c>
      <c r="C25" s="23">
        <v>0</v>
      </c>
    </row>
    <row r="26" spans="1:3" s="12" customFormat="1" ht="9.6" customHeight="1" x14ac:dyDescent="0.3">
      <c r="A26" s="15">
        <v>740.74699999999996</v>
      </c>
      <c r="B26" s="25" t="s">
        <v>20</v>
      </c>
      <c r="C26" s="23">
        <v>82118432.689999998</v>
      </c>
    </row>
    <row r="27" spans="1:3" s="12" customFormat="1" ht="10.199999999999999" customHeight="1" x14ac:dyDescent="0.3">
      <c r="A27" s="15"/>
      <c r="B27" s="24" t="s">
        <v>21</v>
      </c>
      <c r="C27" s="21">
        <f>SUM(C28:C30)</f>
        <v>-33758735.43</v>
      </c>
    </row>
    <row r="28" spans="1:3" s="12" customFormat="1" ht="9.6" customHeight="1" x14ac:dyDescent="0.3">
      <c r="A28" s="15" t="s">
        <v>22</v>
      </c>
      <c r="B28" s="25" t="s">
        <v>23</v>
      </c>
      <c r="C28" s="23">
        <v>-23225230.210000001</v>
      </c>
    </row>
    <row r="29" spans="1:3" s="12" customFormat="1" ht="9.6" customHeight="1" x14ac:dyDescent="0.3">
      <c r="A29" s="15" t="s">
        <v>24</v>
      </c>
      <c r="B29" s="25" t="s">
        <v>25</v>
      </c>
      <c r="C29" s="23">
        <v>-8377067.2300000004</v>
      </c>
    </row>
    <row r="30" spans="1:3" s="12" customFormat="1" ht="9.6" customHeight="1" x14ac:dyDescent="0.3">
      <c r="A30" s="15" t="s">
        <v>26</v>
      </c>
      <c r="B30" s="25" t="s">
        <v>27</v>
      </c>
      <c r="C30" s="23">
        <v>-2156437.9900000002</v>
      </c>
    </row>
    <row r="31" spans="1:3" s="12" customFormat="1" ht="10.199999999999999" customHeight="1" x14ac:dyDescent="0.3">
      <c r="A31" s="15"/>
      <c r="B31" s="24" t="s">
        <v>28</v>
      </c>
      <c r="C31" s="21">
        <f>SUM(C32:C36)</f>
        <v>-38861420.360000007</v>
      </c>
    </row>
    <row r="32" spans="1:3" s="12" customFormat="1" ht="9.6" customHeight="1" x14ac:dyDescent="0.3">
      <c r="A32" s="15" t="s">
        <v>29</v>
      </c>
      <c r="B32" s="25" t="s">
        <v>30</v>
      </c>
      <c r="C32" s="23">
        <v>-37852989.460000001</v>
      </c>
    </row>
    <row r="33" spans="1:3" s="12" customFormat="1" ht="9.6" customHeight="1" x14ac:dyDescent="0.3">
      <c r="A33" s="15" t="s">
        <v>31</v>
      </c>
      <c r="B33" s="25" t="s">
        <v>32</v>
      </c>
      <c r="C33" s="23">
        <v>-685082.31</v>
      </c>
    </row>
    <row r="34" spans="1:3" s="12" customFormat="1" ht="9.6" customHeight="1" x14ac:dyDescent="0.3">
      <c r="A34" s="15" t="s">
        <v>33</v>
      </c>
      <c r="B34" s="25" t="s">
        <v>34</v>
      </c>
      <c r="C34" s="23">
        <v>-323348.59000000003</v>
      </c>
    </row>
    <row r="35" spans="1:3" s="12" customFormat="1" ht="9.6" customHeight="1" x14ac:dyDescent="0.3">
      <c r="A35" s="15" t="s">
        <v>35</v>
      </c>
      <c r="B35" s="25" t="s">
        <v>36</v>
      </c>
      <c r="C35" s="23">
        <v>0</v>
      </c>
    </row>
    <row r="36" spans="1:3" s="12" customFormat="1" ht="9.6" customHeight="1" x14ac:dyDescent="0.3">
      <c r="A36" s="15"/>
      <c r="B36" s="25" t="s">
        <v>110</v>
      </c>
      <c r="C36" s="23">
        <v>0</v>
      </c>
    </row>
    <row r="37" spans="1:3" s="12" customFormat="1" ht="10.199999999999999" customHeight="1" x14ac:dyDescent="0.3">
      <c r="A37" s="15"/>
      <c r="B37" s="24" t="s">
        <v>37</v>
      </c>
      <c r="C37" s="21">
        <f>SUM(C38:C40)</f>
        <v>-8312431.4100000001</v>
      </c>
    </row>
    <row r="38" spans="1:3" s="12" customFormat="1" ht="9.6" customHeight="1" x14ac:dyDescent="0.3">
      <c r="A38" s="15" t="s">
        <v>38</v>
      </c>
      <c r="B38" s="25" t="s">
        <v>39</v>
      </c>
      <c r="C38" s="23">
        <v>-1466780.79</v>
      </c>
    </row>
    <row r="39" spans="1:3" s="12" customFormat="1" ht="9.6" customHeight="1" x14ac:dyDescent="0.3">
      <c r="A39" s="15" t="s">
        <v>40</v>
      </c>
      <c r="B39" s="25" t="s">
        <v>41</v>
      </c>
      <c r="C39" s="23">
        <v>-6845650.6200000001</v>
      </c>
    </row>
    <row r="40" spans="1:3" s="12" customFormat="1" ht="9.6" customHeight="1" x14ac:dyDescent="0.3">
      <c r="A40" s="15" t="s">
        <v>42</v>
      </c>
      <c r="B40" s="25" t="s">
        <v>43</v>
      </c>
      <c r="C40" s="23">
        <v>0</v>
      </c>
    </row>
    <row r="41" spans="1:3" s="12" customFormat="1" ht="10.199999999999999" customHeight="1" x14ac:dyDescent="0.3">
      <c r="A41" s="15" t="s">
        <v>44</v>
      </c>
      <c r="B41" s="24" t="s">
        <v>45</v>
      </c>
      <c r="C41" s="19">
        <v>7697629.7000000002</v>
      </c>
    </row>
    <row r="42" spans="1:3" s="12" customFormat="1" ht="10.199999999999999" customHeight="1" x14ac:dyDescent="0.3">
      <c r="A42" s="15" t="s">
        <v>46</v>
      </c>
      <c r="B42" s="24" t="s">
        <v>47</v>
      </c>
      <c r="C42" s="19">
        <v>1342850.37</v>
      </c>
    </row>
    <row r="43" spans="1:3" s="12" customFormat="1" ht="10.199999999999999" customHeight="1" x14ac:dyDescent="0.3">
      <c r="A43" s="15"/>
      <c r="B43" s="24" t="s">
        <v>111</v>
      </c>
      <c r="C43" s="21">
        <f>C44+C48+C52</f>
        <v>-907.95</v>
      </c>
    </row>
    <row r="44" spans="1:3" s="12" customFormat="1" ht="10.199999999999999" customHeight="1" x14ac:dyDescent="0.3">
      <c r="A44" s="15"/>
      <c r="B44" s="80" t="s">
        <v>112</v>
      </c>
      <c r="C44" s="21">
        <f>SUM(C45:C47)</f>
        <v>0</v>
      </c>
    </row>
    <row r="45" spans="1:3" s="12" customFormat="1" ht="9.6" customHeight="1" x14ac:dyDescent="0.3">
      <c r="A45" s="15" t="s">
        <v>50</v>
      </c>
      <c r="B45" s="81" t="s">
        <v>51</v>
      </c>
      <c r="C45" s="23">
        <v>0</v>
      </c>
    </row>
    <row r="46" spans="1:3" s="12" customFormat="1" ht="9.6" customHeight="1" x14ac:dyDescent="0.3">
      <c r="A46" s="15" t="s">
        <v>52</v>
      </c>
      <c r="B46" s="81" t="s">
        <v>53</v>
      </c>
      <c r="C46" s="23">
        <v>0</v>
      </c>
    </row>
    <row r="47" spans="1:3" s="12" customFormat="1" ht="9.6" customHeight="1" x14ac:dyDescent="0.3">
      <c r="A47" s="15" t="s">
        <v>54</v>
      </c>
      <c r="B47" s="81" t="s">
        <v>55</v>
      </c>
      <c r="C47" s="23">
        <v>0</v>
      </c>
    </row>
    <row r="48" spans="1:3" s="12" customFormat="1" ht="10.199999999999999" customHeight="1" x14ac:dyDescent="0.3">
      <c r="A48" s="15"/>
      <c r="B48" s="80" t="s">
        <v>113</v>
      </c>
      <c r="C48" s="21">
        <f>SUM(C49:C51)</f>
        <v>-907.95</v>
      </c>
    </row>
    <row r="49" spans="1:3" s="12" customFormat="1" ht="9.6" customHeight="1" x14ac:dyDescent="0.3">
      <c r="A49" s="15" t="s">
        <v>57</v>
      </c>
      <c r="B49" s="81" t="s">
        <v>51</v>
      </c>
      <c r="C49" s="23">
        <v>0</v>
      </c>
    </row>
    <row r="50" spans="1:3" s="12" customFormat="1" ht="9.6" customHeight="1" x14ac:dyDescent="0.3">
      <c r="A50" s="15" t="s">
        <v>58</v>
      </c>
      <c r="B50" s="81" t="s">
        <v>53</v>
      </c>
      <c r="C50" s="23">
        <v>-907.95</v>
      </c>
    </row>
    <row r="51" spans="1:3" s="12" customFormat="1" ht="9.6" customHeight="1" x14ac:dyDescent="0.3">
      <c r="A51" s="15" t="s">
        <v>59</v>
      </c>
      <c r="B51" s="81" t="s">
        <v>55</v>
      </c>
      <c r="C51" s="23">
        <v>0</v>
      </c>
    </row>
    <row r="52" spans="1:3" s="12" customFormat="1" ht="9.6" customHeight="1" x14ac:dyDescent="0.3">
      <c r="A52" s="15"/>
      <c r="B52" s="80" t="s">
        <v>114</v>
      </c>
      <c r="C52" s="23">
        <v>0</v>
      </c>
    </row>
    <row r="53" spans="1:3" s="12" customFormat="1" ht="10.199999999999999" customHeight="1" x14ac:dyDescent="0.3">
      <c r="A53" s="15" t="s">
        <v>61</v>
      </c>
      <c r="B53" s="24" t="s">
        <v>115</v>
      </c>
      <c r="C53" s="19">
        <v>0</v>
      </c>
    </row>
    <row r="54" spans="1:3" s="12" customFormat="1" ht="10.199999999999999" customHeight="1" x14ac:dyDescent="0.3">
      <c r="A54" s="15"/>
      <c r="B54" s="24" t="s">
        <v>63</v>
      </c>
      <c r="C54" s="21">
        <f>SUM(C55:C57)</f>
        <v>0</v>
      </c>
    </row>
    <row r="55" spans="1:3" s="12" customFormat="1" ht="9.6" customHeight="1" x14ac:dyDescent="0.3">
      <c r="A55" s="15"/>
      <c r="B55" s="82" t="s">
        <v>64</v>
      </c>
      <c r="C55" s="23">
        <v>0</v>
      </c>
    </row>
    <row r="56" spans="1:3" s="12" customFormat="1" ht="9.6" customHeight="1" x14ac:dyDescent="0.3">
      <c r="A56" s="15"/>
      <c r="B56" s="82" t="s">
        <v>116</v>
      </c>
      <c r="C56" s="23">
        <v>0</v>
      </c>
    </row>
    <row r="57" spans="1:3" s="12" customFormat="1" ht="9.6" customHeight="1" x14ac:dyDescent="0.3">
      <c r="A57" s="15"/>
      <c r="B57" s="82" t="s">
        <v>66</v>
      </c>
      <c r="C57" s="23">
        <v>0</v>
      </c>
    </row>
    <row r="58" spans="1:3" s="12" customFormat="1" ht="10.199999999999999" customHeight="1" x14ac:dyDescent="0.3">
      <c r="A58" s="15"/>
      <c r="B58" s="24" t="s">
        <v>67</v>
      </c>
      <c r="C58" s="21">
        <f>SUM(C59:C60)</f>
        <v>-43344.53</v>
      </c>
    </row>
    <row r="59" spans="1:3" s="12" customFormat="1" ht="9.6" customHeight="1" x14ac:dyDescent="0.3">
      <c r="A59" s="15" t="s">
        <v>68</v>
      </c>
      <c r="B59" s="25" t="s">
        <v>69</v>
      </c>
      <c r="C59" s="23">
        <v>-62218.83</v>
      </c>
    </row>
    <row r="60" spans="1:3" s="12" customFormat="1" ht="9.6" customHeight="1" x14ac:dyDescent="0.3">
      <c r="A60" s="15" t="s">
        <v>70</v>
      </c>
      <c r="B60" s="83" t="s">
        <v>71</v>
      </c>
      <c r="C60" s="23">
        <v>18874.3</v>
      </c>
    </row>
    <row r="61" spans="1:3" s="12" customFormat="1" ht="10.199999999999999" customHeight="1" x14ac:dyDescent="0.3">
      <c r="A61" s="15"/>
      <c r="B61" s="28" t="s">
        <v>72</v>
      </c>
      <c r="C61" s="29">
        <f>C16+C17+C18+C19+C24+C27+C31+C37+C41+C42+C43+C53+C54+C58</f>
        <v>926560.54999999003</v>
      </c>
    </row>
    <row r="62" spans="1:3" s="12" customFormat="1" ht="10.199999999999999" customHeight="1" x14ac:dyDescent="0.3">
      <c r="A62" s="15"/>
      <c r="B62" s="79" t="s">
        <v>73</v>
      </c>
      <c r="C62" s="30">
        <f>SUM(C63:C65)</f>
        <v>71663.98</v>
      </c>
    </row>
    <row r="63" spans="1:3" s="12" customFormat="1" ht="9.6" customHeight="1" x14ac:dyDescent="0.3">
      <c r="A63" s="15" t="s">
        <v>74</v>
      </c>
      <c r="B63" s="25" t="s">
        <v>75</v>
      </c>
      <c r="C63" s="23">
        <v>0</v>
      </c>
    </row>
    <row r="64" spans="1:3" s="12" customFormat="1" ht="9.6" customHeight="1" x14ac:dyDescent="0.3">
      <c r="A64" s="15" t="s">
        <v>76</v>
      </c>
      <c r="B64" s="25" t="s">
        <v>77</v>
      </c>
      <c r="C64" s="23">
        <v>71663.98</v>
      </c>
    </row>
    <row r="65" spans="1:3" s="12" customFormat="1" ht="9.6" customHeight="1" x14ac:dyDescent="0.3">
      <c r="A65" s="15" t="s">
        <v>44</v>
      </c>
      <c r="B65" s="84" t="s">
        <v>78</v>
      </c>
      <c r="C65" s="23">
        <v>0</v>
      </c>
    </row>
    <row r="66" spans="1:3" s="12" customFormat="1" ht="10.199999999999999" customHeight="1" x14ac:dyDescent="0.3">
      <c r="A66" s="15"/>
      <c r="B66" s="85" t="s">
        <v>79</v>
      </c>
      <c r="C66" s="21">
        <f>SUM(C67:C69)</f>
        <v>-33915.74</v>
      </c>
    </row>
    <row r="67" spans="1:3" s="12" customFormat="1" ht="9.6" customHeight="1" x14ac:dyDescent="0.3">
      <c r="A67" s="15" t="s">
        <v>80</v>
      </c>
      <c r="B67" s="86" t="s">
        <v>81</v>
      </c>
      <c r="C67" s="23">
        <v>0</v>
      </c>
    </row>
    <row r="68" spans="1:3" s="12" customFormat="1" ht="9.6" customHeight="1" x14ac:dyDescent="0.3">
      <c r="A68" s="15" t="s">
        <v>82</v>
      </c>
      <c r="B68" s="86" t="s">
        <v>83</v>
      </c>
      <c r="C68" s="23">
        <v>-33915.74</v>
      </c>
    </row>
    <row r="69" spans="1:3" s="12" customFormat="1" ht="9.6" customHeight="1" x14ac:dyDescent="0.3">
      <c r="A69" s="15" t="s">
        <v>84</v>
      </c>
      <c r="B69" s="86" t="s">
        <v>85</v>
      </c>
      <c r="C69" s="23">
        <v>0</v>
      </c>
    </row>
    <row r="70" spans="1:3" s="12" customFormat="1" ht="10.199999999999999" customHeight="1" x14ac:dyDescent="0.3">
      <c r="A70" s="15" t="s">
        <v>86</v>
      </c>
      <c r="B70" s="85" t="s">
        <v>87</v>
      </c>
      <c r="C70" s="19">
        <v>0</v>
      </c>
    </row>
    <row r="71" spans="1:3" s="12" customFormat="1" ht="10.199999999999999" customHeight="1" x14ac:dyDescent="0.3">
      <c r="A71" s="15" t="s">
        <v>88</v>
      </c>
      <c r="B71" s="85" t="s">
        <v>89</v>
      </c>
      <c r="C71" s="19">
        <v>-9350.77</v>
      </c>
    </row>
    <row r="72" spans="1:3" s="12" customFormat="1" ht="10.199999999999999" customHeight="1" x14ac:dyDescent="0.3">
      <c r="A72" s="15" t="s">
        <v>90</v>
      </c>
      <c r="B72" s="85" t="s">
        <v>91</v>
      </c>
      <c r="C72" s="19">
        <v>0</v>
      </c>
    </row>
    <row r="73" spans="1:3" s="12" customFormat="1" ht="10.199999999999999" customHeight="1" x14ac:dyDescent="0.3">
      <c r="A73" s="15"/>
      <c r="B73" s="87" t="s">
        <v>92</v>
      </c>
      <c r="C73" s="35">
        <v>0</v>
      </c>
    </row>
    <row r="74" spans="1:3" s="12" customFormat="1" ht="10.199999999999999" customHeight="1" x14ac:dyDescent="0.3">
      <c r="A74" s="15"/>
      <c r="B74" s="36" t="s">
        <v>93</v>
      </c>
      <c r="C74" s="37">
        <f>C62+C66+C70+C71+C72+C73</f>
        <v>28397.469999999998</v>
      </c>
    </row>
    <row r="75" spans="1:3" s="12" customFormat="1" ht="10.199999999999999" customHeight="1" x14ac:dyDescent="0.3">
      <c r="A75" s="15"/>
      <c r="B75" s="36" t="s">
        <v>94</v>
      </c>
      <c r="C75" s="37">
        <f>C61+C74</f>
        <v>954958.01999999001</v>
      </c>
    </row>
    <row r="76" spans="1:3" s="12" customFormat="1" ht="10.199999999999999" customHeight="1" x14ac:dyDescent="0.3">
      <c r="A76" s="15" t="s">
        <v>95</v>
      </c>
      <c r="B76" s="88" t="s">
        <v>96</v>
      </c>
      <c r="C76" s="20">
        <v>-35112.089999999997</v>
      </c>
    </row>
    <row r="77" spans="1:3" s="12" customFormat="1" ht="10.199999999999999" customHeight="1" x14ac:dyDescent="0.3">
      <c r="A77" s="39"/>
      <c r="B77" s="89" t="s">
        <v>117</v>
      </c>
      <c r="C77" s="41">
        <f>C75+C76</f>
        <v>919845.92999999004</v>
      </c>
    </row>
    <row r="78" spans="1:3" s="12" customFormat="1" ht="10.199999999999999" customHeight="1" x14ac:dyDescent="0.3">
      <c r="A78" s="42"/>
      <c r="B78" s="43" t="s">
        <v>98</v>
      </c>
      <c r="C78" s="44"/>
    </row>
    <row r="79" spans="1:3" s="12" customFormat="1" ht="10.199999999999999" customHeight="1" x14ac:dyDescent="0.3">
      <c r="A79" s="42"/>
      <c r="B79" s="90" t="s">
        <v>99</v>
      </c>
      <c r="C79" s="46">
        <v>0</v>
      </c>
    </row>
    <row r="80" spans="1:3" s="12" customFormat="1" ht="10.199999999999999" customHeight="1" x14ac:dyDescent="0.3">
      <c r="A80" s="42"/>
      <c r="B80" s="40" t="s">
        <v>100</v>
      </c>
      <c r="C80" s="41">
        <f>C77+C79</f>
        <v>919845.92999999004</v>
      </c>
    </row>
    <row r="81" spans="1:3" s="12" customFormat="1" ht="10.199999999999999" customHeight="1" x14ac:dyDescent="0.3">
      <c r="A81" s="42"/>
      <c r="B81" s="47"/>
      <c r="C81" s="48"/>
    </row>
    <row r="82" spans="1:3" s="12" customFormat="1" x14ac:dyDescent="0.3">
      <c r="A82" s="9"/>
    </row>
    <row r="83" spans="1:3" s="12" customFormat="1" x14ac:dyDescent="0.3">
      <c r="A83" s="9"/>
    </row>
    <row r="84" spans="1:3" s="12" customFormat="1" x14ac:dyDescent="0.3">
      <c r="A84" s="9"/>
    </row>
    <row r="85" spans="1:3" s="12" customFormat="1" x14ac:dyDescent="0.3">
      <c r="A85" s="9"/>
    </row>
    <row r="86" spans="1:3" s="12" customFormat="1" x14ac:dyDescent="0.3">
      <c r="A86" s="9"/>
    </row>
    <row r="87" spans="1:3" s="12" customFormat="1" x14ac:dyDescent="0.3">
      <c r="A87" s="9"/>
    </row>
    <row r="88" spans="1:3" s="12" customFormat="1" x14ac:dyDescent="0.3">
      <c r="A88" s="9"/>
    </row>
    <row r="89" spans="1:3" s="12" customFormat="1" x14ac:dyDescent="0.3">
      <c r="A89" s="9"/>
    </row>
    <row r="90" spans="1:3" s="12" customFormat="1" x14ac:dyDescent="0.3">
      <c r="A90" s="9"/>
    </row>
    <row r="91" spans="1:3" s="12" customFormat="1" x14ac:dyDescent="0.3">
      <c r="A91" s="9"/>
    </row>
    <row r="92" spans="1:3" s="12" customFormat="1" x14ac:dyDescent="0.3">
      <c r="A92" s="9"/>
    </row>
    <row r="93" spans="1:3" s="12" customFormat="1" x14ac:dyDescent="0.3">
      <c r="A93" s="9"/>
    </row>
    <row r="94" spans="1:3" s="12" customFormat="1" x14ac:dyDescent="0.3">
      <c r="A94" s="9"/>
    </row>
    <row r="95" spans="1:3" s="12" customFormat="1" x14ac:dyDescent="0.3">
      <c r="A95" s="9"/>
    </row>
    <row r="96" spans="1:3" s="12" customFormat="1" x14ac:dyDescent="0.3">
      <c r="A96" s="9"/>
    </row>
    <row r="97" spans="1:1" s="12" customFormat="1" x14ac:dyDescent="0.3">
      <c r="A97" s="9"/>
    </row>
    <row r="98" spans="1:1" s="12" customFormat="1" x14ac:dyDescent="0.3">
      <c r="A98" s="9"/>
    </row>
    <row r="99" spans="1:1" s="12" customFormat="1" x14ac:dyDescent="0.3">
      <c r="A99" s="9"/>
    </row>
    <row r="100" spans="1:1" s="12" customFormat="1" x14ac:dyDescent="0.3">
      <c r="A100" s="9"/>
    </row>
    <row r="101" spans="1:1" s="12" customFormat="1" x14ac:dyDescent="0.3">
      <c r="A101" s="9"/>
    </row>
    <row r="102" spans="1:1" s="12" customFormat="1" x14ac:dyDescent="0.3">
      <c r="A102" s="9"/>
    </row>
    <row r="103" spans="1:1" s="12" customFormat="1" x14ac:dyDescent="0.3">
      <c r="A103" s="9"/>
    </row>
    <row r="104" spans="1:1" s="12" customFormat="1" x14ac:dyDescent="0.3">
      <c r="A104" s="9"/>
    </row>
    <row r="105" spans="1:1" s="12" customFormat="1" x14ac:dyDescent="0.3">
      <c r="A105" s="9"/>
    </row>
  </sheetData>
  <mergeCells count="3">
    <mergeCell ref="B7:C7"/>
    <mergeCell ref="B12:B14"/>
    <mergeCell ref="B78:C7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PYG 1T 2019</vt:lpstr>
      <vt:lpstr>PYG 2T 2019</vt:lpstr>
      <vt:lpstr>PYG 3T 2019</vt:lpstr>
      <vt:lpstr>PYG 4T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Sedeño Segovia</dc:creator>
  <cp:lastModifiedBy>Montserrat Sedeño Segovia</cp:lastModifiedBy>
  <dcterms:created xsi:type="dcterms:W3CDTF">2015-06-05T18:19:34Z</dcterms:created>
  <dcterms:modified xsi:type="dcterms:W3CDTF">2021-05-21T08:31:54Z</dcterms:modified>
</cp:coreProperties>
</file>